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11640" tabRatio="573" activeTab="6"/>
  </bookViews>
  <sheets>
    <sheet name="0" sheetId="1" r:id="rId1"/>
    <sheet name="1 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'[8]Sheet3'!$A$3</definedName>
    <definedName name="hjj">'[5]Sheet3'!$A$3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 '!$A$1:$C$10</definedName>
    <definedName name="_xlnm.Print_Area" localSheetId="2">'2'!$B$1:$F$28</definedName>
    <definedName name="_xlnm.Print_Area" localSheetId="3">'3'!$A$1:$E$28</definedName>
    <definedName name="_xlnm.Print_Area" localSheetId="4">'4'!$A$1:$E$18</definedName>
    <definedName name="_xlnm.Print_Area" localSheetId="5">'5'!$A$1:$E$31</definedName>
    <definedName name="_xlnm.Print_Area" localSheetId="6">'6'!$A$1:$BW$31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'[6]Sheet3'!$A$2</definedName>
    <definedName name="ц" localSheetId="4">'[6]Sheet3'!$A$2</definedName>
    <definedName name="ц" localSheetId="5">'[9]Sheet3'!$A$2</definedName>
    <definedName name="ц">'[7]Sheet3'!$A$2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<sst xmlns="http://schemas.openxmlformats.org/spreadsheetml/2006/main" count="251" uniqueCount="146">
  <si>
    <t>Показник</t>
  </si>
  <si>
    <t>Середній розмір заробітної плати у вакансіях, грн.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</si>
  <si>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</si>
  <si>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</si>
  <si>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</si>
  <si>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</si>
  <si>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</si>
  <si>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</si>
  <si>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</si>
  <si>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</si>
  <si>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</si>
  <si>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</si>
  <si>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</si>
  <si>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</si>
  <si>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</si>
  <si>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</si>
  <si>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</si>
  <si>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</si>
  <si>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</si>
  <si>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</si>
  <si>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</si>
  <si>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</si>
  <si>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</si>
  <si>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</si>
  <si>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</si>
  <si>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</si>
  <si>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</si>
  <si>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</si>
  <si>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</si>
  <si>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</si>
  <si>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</si>
  <si>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</si>
  <si>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>особи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</si>
  <si>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</si>
  <si>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Прилуцька міськрайонна філія</t>
  </si>
  <si>
    <t>Всього</t>
  </si>
  <si>
    <t xml:space="preserve">Всього </t>
  </si>
  <si>
    <t xml:space="preserve">За даними Державної служби статистики України </t>
  </si>
  <si>
    <t>Надання послуг Чернігівською обласною службою зайнятості</t>
  </si>
  <si>
    <t>Чернігівська область</t>
  </si>
  <si>
    <t>які навчаються в навчальних закладах різних типів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</si>
  <si>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</si>
  <si>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</si>
  <si>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</si>
  <si>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</si>
  <si>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</si>
  <si>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</si>
  <si>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</si>
  <si>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</si>
  <si>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</si>
  <si>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</si>
  <si>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</si>
  <si>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</si>
  <si>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</si>
  <si>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</si>
  <si>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</si>
  <si>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</si>
  <si>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</si>
  <si>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</si>
  <si>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</si>
  <si>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</si>
  <si>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державне управління й оборона; обов'язкове соціальне страхування</t>
  </si>
  <si>
    <t>2019 р.</t>
  </si>
  <si>
    <t>добувна промисловість і розроблення кар'єрів</t>
  </si>
  <si>
    <t>переробна промисловість</t>
  </si>
  <si>
    <t>будівництво</t>
  </si>
  <si>
    <t>(за даними Державної служби статистики України)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</si>
  <si>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</si>
  <si>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</si>
  <si>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</si>
  <si>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 xml:space="preserve">Рівень участі населення в робочій силі, % </t>
  </si>
  <si>
    <t>Станом на дату:</t>
  </si>
  <si>
    <t xml:space="preserve">   Питома вага працевлаштованих до набуття статусу                                    безробітного, %</t>
  </si>
  <si>
    <t xml:space="preserve">  - шляхом одноразової виплати допомоги по безробіттю,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</si>
  <si>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</si>
  <si>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 осіб</t>
  </si>
  <si>
    <t>Всього отримували послуги,  осіб</t>
  </si>
  <si>
    <r>
      <rPr>
        <i/>
        <sz val="14"/>
        <rFont val="Times New Roman"/>
        <family val="1"/>
      </rPr>
      <t>з них,</t>
    </r>
    <r>
      <rPr>
        <b/>
        <sz val="14"/>
        <rFont val="Times New Roman"/>
        <family val="1"/>
      </rPr>
      <t xml:space="preserve"> мали статус безробітного,  осіб</t>
    </r>
  </si>
  <si>
    <t>Всього отримали роботу (у т.ч. до набуття статусу безробітного),  осіб</t>
  </si>
  <si>
    <t>Працевлаштовано до набуття статусу,  осіб</t>
  </si>
  <si>
    <t>Працевлаштовано безробітних за направленням служби зайнятості,  осіб</t>
  </si>
  <si>
    <t xml:space="preserve">  - з компенсацією витрат роботодавцю єдиного внеску,  осіб</t>
  </si>
  <si>
    <t>Проходили професійне навчання безробітні,  осіб</t>
  </si>
  <si>
    <t xml:space="preserve">  з них в ЦПТО,   осіб</t>
  </si>
  <si>
    <t>Кількість осіб, охоплених профорієнтаційними послугами, осіб</t>
  </si>
  <si>
    <t>Отримували допомогу по безробіттю,  осіб</t>
  </si>
  <si>
    <t>Кількість роботодавців, які надали інформацію про вакансії,  одиниць</t>
  </si>
  <si>
    <t>Кількість вакансій,  одиниць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</si>
  <si>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 осіб</t>
    </r>
  </si>
  <si>
    <t>Кількість вакансій по формі 3-ПН, одиниць</t>
  </si>
  <si>
    <t>Інформація щодо запланованого масового вивільнення працівників</t>
  </si>
  <si>
    <t xml:space="preserve"> 2019 р.</t>
  </si>
  <si>
    <t>Зміна значення</t>
  </si>
  <si>
    <t>%</t>
  </si>
  <si>
    <t>+  (-)</t>
  </si>
  <si>
    <t>2020 р.</t>
  </si>
  <si>
    <t xml:space="preserve">з них,  зареєстровано з початку року 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</si>
  <si>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</si>
  <si>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</si>
  <si>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</si>
  <si>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у т.ч.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</si>
  <si>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</si>
  <si>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</si>
  <si>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</si>
  <si>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</si>
  <si>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</si>
  <si>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у порівнянні з минулим роком</t>
  </si>
  <si>
    <t>різ-ниця</t>
  </si>
  <si>
    <t>Усього</t>
  </si>
  <si>
    <t xml:space="preserve"> + (-)</t>
  </si>
  <si>
    <t>з них, мали статус протягом  періоду, осіб</t>
  </si>
  <si>
    <t>з них, особи</t>
  </si>
  <si>
    <t xml:space="preserve">Показники </t>
  </si>
  <si>
    <t xml:space="preserve"> 2020 р.</t>
  </si>
  <si>
    <t xml:space="preserve">Інформація щодо запланованого
масового вивільнення працівників </t>
  </si>
  <si>
    <t xml:space="preserve">Інформація щодо запланованого
масового вивільнення працівників                                                  </t>
  </si>
  <si>
    <t>зареєстровано 
з початку року, осіб</t>
  </si>
  <si>
    <t>які мали статус безробітного</t>
  </si>
  <si>
    <t>Чисельність  осіб, які брали участь у громадських  та інших роботах тимчасового характеру, осіб</t>
  </si>
  <si>
    <t>Кількість роботодавців, які надали інформацію про вакансії, одиниць</t>
  </si>
  <si>
    <t>Кількість вакансій на кінець періоду, одиниць</t>
  </si>
  <si>
    <r>
      <t>Робоча сила</t>
    </r>
    <r>
      <rPr>
        <sz val="14"/>
        <rFont val="Times New Roman"/>
        <family val="1"/>
      </rPr>
      <t>, тис.осіб</t>
    </r>
  </si>
  <si>
    <t>Показники робочої сили у Чернігівській області
за  І півріччя 2020 року</t>
  </si>
  <si>
    <t>15 років і старше - 416.0</t>
  </si>
  <si>
    <t>15-70 років - 414.6</t>
  </si>
  <si>
    <t>працездатного віку - 395.6</t>
  </si>
  <si>
    <t>15 років і старше - 49.0</t>
  </si>
  <si>
    <t>15-70 років - 56.8</t>
  </si>
  <si>
    <t>працездатного віку - 68.1</t>
  </si>
  <si>
    <t>15 років і старше - 53.9</t>
  </si>
  <si>
    <t>15-70 років - 53.9</t>
  </si>
  <si>
    <t>працездатного віку - 53.9</t>
  </si>
  <si>
    <t>15 років і старше - 11.5</t>
  </si>
  <si>
    <t>15-70 років - 11.5</t>
  </si>
  <si>
    <t>працездатного віку - 12.0</t>
  </si>
  <si>
    <t xml:space="preserve">Робоча сила у віці 15-70 років у Чернігівській області
за  І півріччя 2019 - 2020 рр.                                                                                                                                                        </t>
  </si>
  <si>
    <t>Питома вага працевлаштованих до набуття статусу безробітного,%</t>
  </si>
  <si>
    <t>січень -жовтень
2019 р.</t>
  </si>
  <si>
    <t>січень - жовтень
2020 р.</t>
  </si>
  <si>
    <t>Показники діяльності Чернігівської обласної служби зайнятості у січні - жовтні 2019 - 2020 рр.</t>
  </si>
  <si>
    <t>на 01.11.2019</t>
  </si>
  <si>
    <t>на 01.11.2020</t>
  </si>
  <si>
    <t>у січні - жовтні 2019 - 2020 р.р.</t>
  </si>
  <si>
    <t>Середній розмір допомоги по безробіттю у жовтні, грн.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</si>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</sst>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0.0"/>
    <numFmt numFmtId="198" formatCode="#,##0;[Red]#,##0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_-* #,##0.0_р_._-;\-* #,##0.0_р_._-;_-* &quot;-&quot;??_р_.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1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sz val="24"/>
      <name val="Times New Roman"/>
      <family val="1"/>
    </font>
    <font>
      <b/>
      <u val="single"/>
      <sz val="1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2" fillId="0" borderId="0" xfId="61" applyNumberFormat="1" applyFont="1" applyFill="1" applyBorder="1" applyProtection="1">
      <alignment/>
      <protection locked="0"/>
    </xf>
    <xf numFmtId="197" fontId="12" fillId="0" borderId="0" xfId="61" applyNumberFormat="1" applyFont="1" applyFill="1" applyBorder="1" applyProtection="1">
      <alignment/>
      <protection locked="0"/>
    </xf>
    <xf numFmtId="1" fontId="13" fillId="0" borderId="0" xfId="61" applyNumberFormat="1" applyFont="1" applyFill="1" applyBorder="1" applyProtection="1">
      <alignment/>
      <protection locked="0"/>
    </xf>
    <xf numFmtId="3" fontId="13" fillId="0" borderId="0" xfId="61" applyNumberFormat="1" applyFont="1" applyFill="1" applyBorder="1" applyProtection="1">
      <alignment/>
      <protection locked="0"/>
    </xf>
    <xf numFmtId="3" fontId="12" fillId="0" borderId="0" xfId="61" applyNumberFormat="1" applyFont="1" applyFill="1" applyBorder="1" applyProtection="1">
      <alignment/>
      <protection locked="0"/>
    </xf>
    <xf numFmtId="0" fontId="16" fillId="0" borderId="0" xfId="66" applyFont="1" applyFill="1">
      <alignment/>
      <protection/>
    </xf>
    <xf numFmtId="0" fontId="18" fillId="0" borderId="0" xfId="66" applyFont="1" applyFill="1" applyBorder="1" applyAlignment="1">
      <alignment horizontal="center"/>
      <protection/>
    </xf>
    <xf numFmtId="0" fontId="18" fillId="0" borderId="0" xfId="66" applyFont="1" applyFill="1">
      <alignment/>
      <protection/>
    </xf>
    <xf numFmtId="0" fontId="20" fillId="0" borderId="0" xfId="66" applyFont="1" applyFill="1" applyAlignment="1">
      <alignment vertical="center"/>
      <protection/>
    </xf>
    <xf numFmtId="1" fontId="21" fillId="0" borderId="0" xfId="66" applyNumberFormat="1" applyFont="1" applyFill="1">
      <alignment/>
      <protection/>
    </xf>
    <xf numFmtId="0" fontId="21" fillId="0" borderId="0" xfId="66" applyFont="1" applyFill="1">
      <alignment/>
      <protection/>
    </xf>
    <xf numFmtId="0" fontId="20" fillId="0" borderId="0" xfId="66" applyFont="1" applyFill="1" applyAlignment="1">
      <alignment vertical="center" wrapText="1"/>
      <protection/>
    </xf>
    <xf numFmtId="0" fontId="21" fillId="0" borderId="0" xfId="66" applyFont="1" applyFill="1" applyAlignment="1">
      <alignment vertical="center"/>
      <protection/>
    </xf>
    <xf numFmtId="0" fontId="21" fillId="0" borderId="0" xfId="66" applyFont="1" applyFill="1" applyAlignment="1">
      <alignment horizontal="center"/>
      <protection/>
    </xf>
    <xf numFmtId="0" fontId="21" fillId="0" borderId="0" xfId="66" applyFont="1" applyFill="1" applyAlignment="1">
      <alignment wrapText="1"/>
      <protection/>
    </xf>
    <xf numFmtId="197" fontId="21" fillId="0" borderId="0" xfId="66" applyNumberFormat="1" applyFont="1" applyFill="1">
      <alignment/>
      <protection/>
    </xf>
    <xf numFmtId="0" fontId="29" fillId="0" borderId="0" xfId="57" applyFont="1">
      <alignment/>
      <protection/>
    </xf>
    <xf numFmtId="0" fontId="21" fillId="0" borderId="0" xfId="57" applyFont="1">
      <alignment/>
      <protection/>
    </xf>
    <xf numFmtId="0" fontId="18" fillId="0" borderId="0" xfId="57" applyFont="1" applyBorder="1" applyAlignment="1">
      <alignment horizontal="left" vertical="top" wrapText="1"/>
      <protection/>
    </xf>
    <xf numFmtId="0" fontId="29" fillId="0" borderId="0" xfId="57" applyFont="1" applyFill="1">
      <alignment/>
      <protection/>
    </xf>
    <xf numFmtId="0" fontId="18" fillId="0" borderId="0" xfId="57" applyFont="1">
      <alignment/>
      <protection/>
    </xf>
    <xf numFmtId="0" fontId="18" fillId="0" borderId="0" xfId="57" applyFont="1" applyBorder="1">
      <alignment/>
      <protection/>
    </xf>
    <xf numFmtId="0" fontId="29" fillId="0" borderId="0" xfId="57" applyFont="1">
      <alignment/>
      <protection/>
    </xf>
    <xf numFmtId="0" fontId="29" fillId="0" borderId="0" xfId="57" applyFont="1" applyBorder="1">
      <alignment/>
      <protection/>
    </xf>
    <xf numFmtId="0" fontId="2" fillId="0" borderId="0" xfId="64" applyFont="1" applyFill="1" applyAlignment="1">
      <alignment vertical="top"/>
      <protection/>
    </xf>
    <xf numFmtId="0" fontId="27" fillId="0" borderId="0" xfId="64" applyFont="1" applyFill="1" applyAlignment="1">
      <alignment horizontal="center" vertical="top" wrapText="1"/>
      <protection/>
    </xf>
    <xf numFmtId="0" fontId="28" fillId="0" borderId="0" xfId="64" applyFont="1" applyFill="1" applyAlignment="1">
      <alignment horizontal="center" vertical="top" wrapText="1"/>
      <protection/>
    </xf>
    <xf numFmtId="0" fontId="2" fillId="0" borderId="0" xfId="64" applyFont="1" applyAlignme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2" fillId="0" borderId="0" xfId="64" applyFont="1">
      <alignment/>
      <protection/>
    </xf>
    <xf numFmtId="0" fontId="23" fillId="0" borderId="0" xfId="66" applyFont="1" applyFill="1" applyAlignment="1">
      <alignment horizontal="center"/>
      <protection/>
    </xf>
    <xf numFmtId="0" fontId="16" fillId="0" borderId="0" xfId="66" applyFont="1" applyFill="1" applyAlignment="1">
      <alignment vertical="center" wrapText="1"/>
      <protection/>
    </xf>
    <xf numFmtId="0" fontId="20" fillId="0" borderId="0" xfId="66" applyFont="1" applyFill="1" applyAlignment="1">
      <alignment horizontal="center" vertical="top" wrapText="1"/>
      <protection/>
    </xf>
    <xf numFmtId="3" fontId="19" fillId="33" borderId="10" xfId="66" applyNumberFormat="1" applyFont="1" applyFill="1" applyBorder="1" applyAlignment="1">
      <alignment horizontal="center" vertical="center"/>
      <protection/>
    </xf>
    <xf numFmtId="3" fontId="35" fillId="0" borderId="10" xfId="48" applyNumberFormat="1" applyFont="1" applyBorder="1" applyAlignment="1">
      <alignment horizontal="center" vertical="center" wrapText="1"/>
      <protection/>
    </xf>
    <xf numFmtId="0" fontId="19" fillId="0" borderId="0" xfId="66" applyFont="1" applyFill="1" applyBorder="1" applyAlignment="1">
      <alignment horizontal="left"/>
      <protection/>
    </xf>
    <xf numFmtId="0" fontId="38" fillId="0" borderId="0" xfId="0" applyFont="1" applyAlignment="1">
      <alignment/>
    </xf>
    <xf numFmtId="0" fontId="8" fillId="0" borderId="0" xfId="65" applyFont="1" applyFill="1" applyBorder="1" applyAlignment="1">
      <alignment vertical="top" wrapText="1"/>
      <protection/>
    </xf>
    <xf numFmtId="0" fontId="35" fillId="0" borderId="11" xfId="0" applyFont="1" applyBorder="1" applyAlignment="1">
      <alignment horizontal="left" vertical="center" indent="1"/>
    </xf>
    <xf numFmtId="0" fontId="35" fillId="0" borderId="12" xfId="0" applyFont="1" applyBorder="1" applyAlignment="1">
      <alignment horizontal="left" vertical="center" indent="1"/>
    </xf>
    <xf numFmtId="0" fontId="35" fillId="0" borderId="13" xfId="0" applyFont="1" applyBorder="1" applyAlignment="1">
      <alignment horizontal="left" vertical="center" indent="1"/>
    </xf>
    <xf numFmtId="0" fontId="35" fillId="0" borderId="14" xfId="0" applyFont="1" applyBorder="1" applyAlignment="1">
      <alignment horizontal="left" vertical="center" indent="1"/>
    </xf>
    <xf numFmtId="0" fontId="35" fillId="0" borderId="15" xfId="0" applyFont="1" applyBorder="1" applyAlignment="1">
      <alignment horizontal="left" vertical="center" indent="1"/>
    </xf>
    <xf numFmtId="0" fontId="2" fillId="0" borderId="0" xfId="60" applyFont="1">
      <alignment/>
      <protection/>
    </xf>
    <xf numFmtId="196" fontId="2" fillId="0" borderId="0" xfId="60" applyNumberFormat="1" applyFont="1">
      <alignment/>
      <protection/>
    </xf>
    <xf numFmtId="3" fontId="2" fillId="0" borderId="0" xfId="60" applyNumberFormat="1" applyFont="1">
      <alignment/>
      <protection/>
    </xf>
    <xf numFmtId="0" fontId="2" fillId="0" borderId="0" xfId="60" applyFont="1" applyBorder="1">
      <alignment/>
      <protection/>
    </xf>
    <xf numFmtId="0" fontId="3" fillId="0" borderId="0" xfId="0" applyFont="1" applyBorder="1" applyAlignment="1">
      <alignment horizontal="center" vertical="center"/>
    </xf>
    <xf numFmtId="1" fontId="45" fillId="0" borderId="10" xfId="61" applyNumberFormat="1" applyFont="1" applyFill="1" applyBorder="1" applyAlignment="1" applyProtection="1">
      <alignment horizontal="center"/>
      <protection/>
    </xf>
    <xf numFmtId="0" fontId="4" fillId="0" borderId="16" xfId="60" applyFont="1" applyFill="1" applyBorder="1" applyAlignment="1">
      <alignment horizontal="left" vertical="center" wrapText="1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13" xfId="60" applyFont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4" fillId="0" borderId="17" xfId="60" applyFont="1" applyBorder="1" applyAlignment="1">
      <alignment vertical="center" wrapText="1"/>
      <protection/>
    </xf>
    <xf numFmtId="0" fontId="4" fillId="33" borderId="13" xfId="60" applyFont="1" applyFill="1" applyBorder="1" applyAlignment="1">
      <alignment vertical="center" wrapText="1"/>
      <protection/>
    </xf>
    <xf numFmtId="0" fontId="46" fillId="0" borderId="10" xfId="49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14" fillId="0" borderId="0" xfId="64" applyFont="1" applyFill="1" applyAlignment="1">
      <alignment horizontal="center" vertical="center"/>
      <protection/>
    </xf>
    <xf numFmtId="0" fontId="4" fillId="0" borderId="18" xfId="60" applyFont="1" applyBorder="1" applyAlignment="1">
      <alignment horizontal="left" vertical="center" wrapText="1"/>
      <protection/>
    </xf>
    <xf numFmtId="3" fontId="35" fillId="0" borderId="10" xfId="48" applyNumberFormat="1" applyFont="1" applyFill="1" applyBorder="1" applyAlignment="1">
      <alignment horizontal="center" vertical="center" wrapText="1"/>
      <protection/>
    </xf>
    <xf numFmtId="1" fontId="3" fillId="0" borderId="10" xfId="61" applyNumberFormat="1" applyFont="1" applyFill="1" applyBorder="1" applyAlignment="1" applyProtection="1">
      <alignment horizontal="left"/>
      <protection locked="0"/>
    </xf>
    <xf numFmtId="3" fontId="19" fillId="0" borderId="10" xfId="66" applyNumberFormat="1" applyFont="1" applyFill="1" applyBorder="1" applyAlignment="1">
      <alignment horizontal="center"/>
      <protection/>
    </xf>
    <xf numFmtId="0" fontId="18" fillId="0" borderId="0" xfId="66" applyFont="1" applyFill="1" applyAlignment="1">
      <alignment/>
      <protection/>
    </xf>
    <xf numFmtId="3" fontId="25" fillId="0" borderId="0" xfId="66" applyNumberFormat="1" applyFont="1" applyFill="1" applyAlignment="1">
      <alignment horizontal="center"/>
      <protection/>
    </xf>
    <xf numFmtId="0" fontId="21" fillId="0" borderId="0" xfId="66" applyFont="1" applyFill="1" applyAlignment="1">
      <alignment/>
      <protection/>
    </xf>
    <xf numFmtId="3" fontId="21" fillId="0" borderId="0" xfId="66" applyNumberFormat="1" applyFont="1" applyFill="1" applyAlignment="1">
      <alignment/>
      <protection/>
    </xf>
    <xf numFmtId="197" fontId="21" fillId="0" borderId="0" xfId="66" applyNumberFormat="1" applyFont="1" applyFill="1" applyAlignment="1">
      <alignment/>
      <protection/>
    </xf>
    <xf numFmtId="1" fontId="2" fillId="0" borderId="0" xfId="61" applyNumberFormat="1" applyFont="1" applyFill="1" applyAlignment="1" applyProtection="1">
      <alignment/>
      <protection locked="0"/>
    </xf>
    <xf numFmtId="1" fontId="2" fillId="0" borderId="0" xfId="61" applyNumberFormat="1" applyFont="1" applyFill="1" applyBorder="1" applyAlignment="1" applyProtection="1">
      <alignment/>
      <protection locked="0"/>
    </xf>
    <xf numFmtId="0" fontId="2" fillId="0" borderId="0" xfId="64" applyFont="1" applyFill="1" applyAlignment="1">
      <alignment horizontal="center" vertical="top"/>
      <protection/>
    </xf>
    <xf numFmtId="0" fontId="2" fillId="0" borderId="0" xfId="64" applyFont="1" applyFill="1" applyAlignment="1">
      <alignment vertical="center"/>
      <protection/>
    </xf>
    <xf numFmtId="3" fontId="2" fillId="0" borderId="0" xfId="64" applyNumberFormat="1" applyFont="1" applyFill="1" applyAlignment="1">
      <alignment vertical="center"/>
      <protection/>
    </xf>
    <xf numFmtId="196" fontId="2" fillId="0" borderId="0" xfId="64" applyNumberFormat="1" applyFont="1" applyFill="1" applyAlignment="1">
      <alignment vertical="center"/>
      <protection/>
    </xf>
    <xf numFmtId="0" fontId="2" fillId="0" borderId="0" xfId="64" applyFont="1" applyFill="1">
      <alignment/>
      <protection/>
    </xf>
    <xf numFmtId="0" fontId="4" fillId="0" borderId="10" xfId="64" applyFont="1" applyBorder="1" applyAlignment="1">
      <alignment horizontal="left"/>
      <protection/>
    </xf>
    <xf numFmtId="3" fontId="4" fillId="0" borderId="10" xfId="57" applyNumberFormat="1" applyFont="1" applyBorder="1" applyAlignment="1">
      <alignment horizontal="center"/>
      <protection/>
    </xf>
    <xf numFmtId="0" fontId="14" fillId="0" borderId="10" xfId="61" applyNumberFormat="1" applyFont="1" applyFill="1" applyBorder="1" applyAlignment="1" applyProtection="1">
      <alignment horizontal="left"/>
      <protection locked="0"/>
    </xf>
    <xf numFmtId="3" fontId="14" fillId="0" borderId="10" xfId="57" applyNumberFormat="1" applyFont="1" applyBorder="1" applyAlignment="1">
      <alignment horizontal="center"/>
      <protection/>
    </xf>
    <xf numFmtId="3" fontId="14" fillId="0" borderId="10" xfId="57" applyNumberFormat="1" applyFont="1" applyFill="1" applyBorder="1" applyAlignment="1">
      <alignment horizontal="center"/>
      <protection/>
    </xf>
    <xf numFmtId="0" fontId="14" fillId="0" borderId="10" xfId="61" applyNumberFormat="1" applyFont="1" applyFill="1" applyBorder="1" applyAlignment="1" applyProtection="1">
      <alignment horizontal="left" wrapText="1"/>
      <protection locked="0"/>
    </xf>
    <xf numFmtId="0" fontId="28" fillId="0" borderId="10" xfId="64" applyFont="1" applyFill="1" applyBorder="1" applyAlignment="1">
      <alignment horizontal="center" vertical="center"/>
      <protection/>
    </xf>
    <xf numFmtId="49" fontId="28" fillId="0" borderId="10" xfId="64" applyNumberFormat="1" applyFont="1" applyFill="1" applyBorder="1" applyAlignment="1">
      <alignment horizontal="center" vertical="center"/>
      <protection/>
    </xf>
    <xf numFmtId="197" fontId="4" fillId="0" borderId="10" xfId="64" applyNumberFormat="1" applyFont="1" applyBorder="1" applyAlignment="1">
      <alignment horizontal="center"/>
      <protection/>
    </xf>
    <xf numFmtId="3" fontId="4" fillId="0" borderId="10" xfId="64" applyNumberFormat="1" applyFont="1" applyFill="1" applyBorder="1" applyAlignment="1">
      <alignment horizontal="center"/>
      <protection/>
    </xf>
    <xf numFmtId="197" fontId="14" fillId="0" borderId="10" xfId="64" applyNumberFormat="1" applyFont="1" applyBorder="1" applyAlignment="1">
      <alignment horizontal="center"/>
      <protection/>
    </xf>
    <xf numFmtId="3" fontId="14" fillId="0" borderId="10" xfId="64" applyNumberFormat="1" applyFont="1" applyFill="1" applyBorder="1" applyAlignment="1">
      <alignment horizontal="center"/>
      <protection/>
    </xf>
    <xf numFmtId="0" fontId="14" fillId="0" borderId="0" xfId="64" applyFont="1">
      <alignment/>
      <protection/>
    </xf>
    <xf numFmtId="0" fontId="14" fillId="0" borderId="0" xfId="64" applyFont="1" applyFill="1">
      <alignment/>
      <protection/>
    </xf>
    <xf numFmtId="197" fontId="4" fillId="0" borderId="10" xfId="64" applyNumberFormat="1" applyFont="1" applyBorder="1" applyAlignment="1">
      <alignment horizontal="center" vertical="center"/>
      <protection/>
    </xf>
    <xf numFmtId="3" fontId="19" fillId="0" borderId="10" xfId="66" applyNumberFormat="1" applyFont="1" applyFill="1" applyBorder="1" applyAlignment="1">
      <alignment horizontal="center" vertical="center"/>
      <protection/>
    </xf>
    <xf numFmtId="197" fontId="14" fillId="0" borderId="10" xfId="64" applyNumberFormat="1" applyFont="1" applyBorder="1" applyAlignment="1">
      <alignment horizontal="center" vertical="center"/>
      <protection/>
    </xf>
    <xf numFmtId="3" fontId="24" fillId="0" borderId="10" xfId="66" applyNumberFormat="1" applyFont="1" applyFill="1" applyBorder="1" applyAlignment="1">
      <alignment horizontal="center" vertical="center"/>
      <protection/>
    </xf>
    <xf numFmtId="196" fontId="19" fillId="0" borderId="10" xfId="66" applyNumberFormat="1" applyFont="1" applyFill="1" applyBorder="1" applyAlignment="1">
      <alignment horizontal="center"/>
      <protection/>
    </xf>
    <xf numFmtId="3" fontId="19" fillId="0" borderId="10" xfId="66" applyNumberFormat="1" applyFont="1" applyFill="1" applyBorder="1" applyAlignment="1">
      <alignment horizontal="center"/>
      <protection/>
    </xf>
    <xf numFmtId="3" fontId="24" fillId="0" borderId="10" xfId="66" applyNumberFormat="1" applyFont="1" applyFill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33" fillId="0" borderId="11" xfId="60" applyFont="1" applyBorder="1" applyAlignment="1">
      <alignment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0" fontId="8" fillId="0" borderId="19" xfId="60" applyFont="1" applyFill="1" applyBorder="1" applyAlignment="1">
      <alignment horizontal="left" vertical="center"/>
      <protection/>
    </xf>
    <xf numFmtId="1" fontId="12" fillId="0" borderId="0" xfId="61" applyNumberFormat="1" applyFont="1" applyFill="1" applyBorder="1" applyAlignment="1" applyProtection="1">
      <alignment/>
      <protection locked="0"/>
    </xf>
    <xf numFmtId="1" fontId="2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1" applyNumberFormat="1" applyFont="1" applyFill="1" applyBorder="1" applyAlignment="1" applyProtection="1">
      <alignment horizontal="center" vertical="center" wrapText="1"/>
      <protection/>
    </xf>
    <xf numFmtId="1" fontId="50" fillId="0" borderId="10" xfId="61" applyNumberFormat="1" applyFont="1" applyFill="1" applyBorder="1" applyAlignment="1" applyProtection="1">
      <alignment horizontal="center" vertical="center" wrapText="1"/>
      <protection/>
    </xf>
    <xf numFmtId="1" fontId="51" fillId="0" borderId="10" xfId="61" applyNumberFormat="1" applyFont="1" applyFill="1" applyBorder="1" applyAlignment="1" applyProtection="1">
      <alignment horizontal="center" vertical="center" wrapText="1"/>
      <protection/>
    </xf>
    <xf numFmtId="1" fontId="45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61" applyNumberFormat="1" applyFont="1" applyFill="1" applyBorder="1" applyAlignment="1" applyProtection="1">
      <alignment horizontal="center"/>
      <protection locked="0"/>
    </xf>
    <xf numFmtId="196" fontId="10" fillId="0" borderId="10" xfId="61" applyNumberFormat="1" applyFont="1" applyFill="1" applyBorder="1" applyAlignment="1" applyProtection="1">
      <alignment horizontal="center"/>
      <protection locked="0"/>
    </xf>
    <xf numFmtId="197" fontId="10" fillId="0" borderId="10" xfId="61" applyNumberFormat="1" applyFont="1" applyFill="1" applyBorder="1" applyAlignment="1" applyProtection="1">
      <alignment horizontal="center"/>
      <protection locked="0"/>
    </xf>
    <xf numFmtId="197" fontId="3" fillId="0" borderId="0" xfId="61" applyNumberFormat="1" applyFont="1" applyFill="1" applyBorder="1" applyAlignment="1" applyProtection="1">
      <alignment/>
      <protection locked="0"/>
    </xf>
    <xf numFmtId="1" fontId="11" fillId="0" borderId="10" xfId="61" applyNumberFormat="1" applyFont="1" applyFill="1" applyBorder="1" applyAlignment="1" applyProtection="1">
      <alignment/>
      <protection locked="0"/>
    </xf>
    <xf numFmtId="3" fontId="2" fillId="0" borderId="10" xfId="61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>
      <alignment horizontal="center"/>
    </xf>
    <xf numFmtId="1" fontId="2" fillId="0" borderId="10" xfId="61" applyNumberFormat="1" applyFont="1" applyFill="1" applyBorder="1" applyAlignment="1" applyProtection="1">
      <alignment horizontal="center"/>
      <protection locked="0"/>
    </xf>
    <xf numFmtId="3" fontId="2" fillId="0" borderId="10" xfId="63" applyNumberFormat="1" applyFont="1" applyFill="1" applyBorder="1" applyAlignment="1">
      <alignment horizontal="center"/>
      <protection/>
    </xf>
    <xf numFmtId="197" fontId="11" fillId="0" borderId="0" xfId="61" applyNumberFormat="1" applyFont="1" applyFill="1" applyBorder="1" applyAlignment="1" applyProtection="1">
      <alignment/>
      <protection locked="0"/>
    </xf>
    <xf numFmtId="1" fontId="10" fillId="33" borderId="10" xfId="0" applyNumberFormat="1" applyFont="1" applyFill="1" applyBorder="1" applyAlignment="1">
      <alignment horizontal="center"/>
    </xf>
    <xf numFmtId="197" fontId="14" fillId="0" borderId="10" xfId="60" applyNumberFormat="1" applyFont="1" applyBorder="1" applyAlignment="1">
      <alignment horizontal="center" vertical="center"/>
      <protection/>
    </xf>
    <xf numFmtId="1" fontId="14" fillId="0" borderId="10" xfId="60" applyNumberFormat="1" applyFont="1" applyBorder="1" applyAlignment="1">
      <alignment horizontal="center" vertical="center"/>
      <protection/>
    </xf>
    <xf numFmtId="197" fontId="4" fillId="0" borderId="10" xfId="60" applyNumberFormat="1" applyFont="1" applyBorder="1" applyAlignment="1">
      <alignment horizontal="center" vertical="center"/>
      <protection/>
    </xf>
    <xf numFmtId="1" fontId="4" fillId="0" borderId="10" xfId="60" applyNumberFormat="1" applyFont="1" applyBorder="1" applyAlignment="1">
      <alignment horizontal="center" vertical="center"/>
      <protection/>
    </xf>
    <xf numFmtId="0" fontId="49" fillId="0" borderId="10" xfId="60" applyFont="1" applyBorder="1" applyAlignment="1">
      <alignment vertical="center" wrapText="1"/>
      <protection/>
    </xf>
    <xf numFmtId="0" fontId="48" fillId="0" borderId="10" xfId="60" applyFont="1" applyBorder="1" applyAlignment="1">
      <alignment horizontal="left" vertical="center" wrapText="1" indent="1"/>
      <protection/>
    </xf>
    <xf numFmtId="0" fontId="47" fillId="0" borderId="10" xfId="60" applyFont="1" applyBorder="1" applyAlignment="1">
      <alignment vertical="center" wrapText="1"/>
      <protection/>
    </xf>
    <xf numFmtId="0" fontId="2" fillId="0" borderId="10" xfId="61" applyNumberFormat="1" applyFont="1" applyFill="1" applyBorder="1" applyAlignment="1" applyProtection="1">
      <alignment horizontal="center"/>
      <protection locked="0"/>
    </xf>
    <xf numFmtId="197" fontId="14" fillId="0" borderId="10" xfId="60" applyNumberFormat="1" applyFont="1" applyFill="1" applyBorder="1" applyAlignment="1">
      <alignment horizontal="center" vertical="center"/>
      <protection/>
    </xf>
    <xf numFmtId="1" fontId="14" fillId="0" borderId="10" xfId="60" applyNumberFormat="1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9" fillId="0" borderId="10" xfId="66" applyFont="1" applyFill="1" applyBorder="1" applyAlignment="1">
      <alignment horizontal="left" vertical="center" wrapText="1"/>
      <protection/>
    </xf>
    <xf numFmtId="0" fontId="24" fillId="0" borderId="10" xfId="66" applyFont="1" applyFill="1" applyBorder="1" applyAlignment="1">
      <alignment horizontal="left" vertical="center" wrapText="1"/>
      <protection/>
    </xf>
    <xf numFmtId="0" fontId="19" fillId="0" borderId="10" xfId="66" applyFont="1" applyFill="1" applyBorder="1" applyAlignment="1">
      <alignment horizontal="left" wrapText="1"/>
      <protection/>
    </xf>
    <xf numFmtId="0" fontId="14" fillId="0" borderId="10" xfId="62" applyFont="1" applyBorder="1" applyAlignment="1">
      <alignment wrapText="1"/>
      <protection/>
    </xf>
    <xf numFmtId="196" fontId="24" fillId="0" borderId="10" xfId="66" applyNumberFormat="1" applyFont="1" applyFill="1" applyBorder="1" applyAlignment="1">
      <alignment horizontal="center"/>
      <protection/>
    </xf>
    <xf numFmtId="3" fontId="24" fillId="0" borderId="10" xfId="66" applyNumberFormat="1" applyFont="1" applyFill="1" applyBorder="1" applyAlignment="1">
      <alignment horizontal="center" wrapText="1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3" fontId="4" fillId="34" borderId="10" xfId="60" applyNumberFormat="1" applyFont="1" applyFill="1" applyBorder="1" applyAlignment="1">
      <alignment horizontal="center" vertical="center" wrapText="1"/>
      <protection/>
    </xf>
    <xf numFmtId="3" fontId="14" fillId="0" borderId="13" xfId="60" applyNumberFormat="1" applyFont="1" applyFill="1" applyBorder="1" applyAlignment="1">
      <alignment horizontal="center" vertical="center" wrapText="1"/>
      <protection/>
    </xf>
    <xf numFmtId="3" fontId="14" fillId="34" borderId="13" xfId="60" applyNumberFormat="1" applyFont="1" applyFill="1" applyBorder="1" applyAlignment="1">
      <alignment horizontal="center" vertical="center" wrapText="1"/>
      <protection/>
    </xf>
    <xf numFmtId="3" fontId="4" fillId="0" borderId="16" xfId="60" applyNumberFormat="1" applyFont="1" applyFill="1" applyBorder="1" applyAlignment="1">
      <alignment horizontal="center" vertical="center" wrapText="1"/>
      <protection/>
    </xf>
    <xf numFmtId="3" fontId="4" fillId="34" borderId="16" xfId="60" applyNumberFormat="1" applyFont="1" applyFill="1" applyBorder="1" applyAlignment="1">
      <alignment horizontal="center" vertical="center" wrapText="1"/>
      <protection/>
    </xf>
    <xf numFmtId="3" fontId="4" fillId="0" borderId="13" xfId="60" applyNumberFormat="1" applyFont="1" applyFill="1" applyBorder="1" applyAlignment="1">
      <alignment horizontal="center" vertical="center" wrapText="1"/>
      <protection/>
    </xf>
    <xf numFmtId="3" fontId="4" fillId="0" borderId="11" xfId="60" applyNumberFormat="1" applyFont="1" applyFill="1" applyBorder="1" applyAlignment="1">
      <alignment horizontal="center" vertical="center" wrapText="1"/>
      <protection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49" fontId="32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196" fontId="53" fillId="0" borderId="10" xfId="57" applyNumberFormat="1" applyFont="1" applyFill="1" applyBorder="1" applyAlignment="1">
      <alignment horizontal="center" vertical="center"/>
      <protection/>
    </xf>
    <xf numFmtId="196" fontId="16" fillId="0" borderId="10" xfId="57" applyNumberFormat="1" applyFont="1" applyFill="1" applyBorder="1" applyAlignment="1">
      <alignment horizontal="center" vertical="center"/>
      <protection/>
    </xf>
    <xf numFmtId="0" fontId="33" fillId="0" borderId="10" xfId="57" applyFont="1" applyFill="1" applyBorder="1" applyAlignment="1">
      <alignment horizontal="left" vertical="center" wrapText="1"/>
      <protection/>
    </xf>
    <xf numFmtId="196" fontId="26" fillId="0" borderId="10" xfId="57" applyNumberFormat="1" applyFont="1" applyFill="1" applyBorder="1" applyAlignment="1">
      <alignment horizontal="center" vertical="center"/>
      <protection/>
    </xf>
    <xf numFmtId="196" fontId="26" fillId="0" borderId="10" xfId="57" applyNumberFormat="1" applyFont="1" applyFill="1" applyBorder="1" applyAlignment="1">
      <alignment horizontal="center" vertical="center"/>
      <protection/>
    </xf>
    <xf numFmtId="0" fontId="31" fillId="0" borderId="10" xfId="57" applyFont="1" applyBorder="1" applyAlignment="1">
      <alignment horizontal="center" vertical="center" wrapText="1"/>
      <protection/>
    </xf>
    <xf numFmtId="196" fontId="2" fillId="0" borderId="10" xfId="61" applyNumberFormat="1" applyFont="1" applyFill="1" applyBorder="1" applyAlignment="1" applyProtection="1">
      <alignment horizontal="center"/>
      <protection locked="0"/>
    </xf>
    <xf numFmtId="204" fontId="4" fillId="0" borderId="16" xfId="73" applyNumberFormat="1" applyFont="1" applyFill="1" applyBorder="1" applyAlignment="1">
      <alignment horizontal="center" vertical="center" wrapText="1"/>
    </xf>
    <xf numFmtId="196" fontId="4" fillId="34" borderId="16" xfId="60" applyNumberFormat="1" applyFont="1" applyFill="1" applyBorder="1" applyAlignment="1">
      <alignment horizontal="center" vertical="center" wrapText="1"/>
      <protection/>
    </xf>
    <xf numFmtId="3" fontId="14" fillId="0" borderId="10" xfId="60" applyNumberFormat="1" applyFont="1" applyFill="1" applyBorder="1" applyAlignment="1">
      <alignment horizontal="center" vertical="center" wrapText="1"/>
      <protection/>
    </xf>
    <xf numFmtId="3" fontId="14" fillId="34" borderId="10" xfId="60" applyNumberFormat="1" applyFont="1" applyFill="1" applyBorder="1" applyAlignment="1">
      <alignment horizontal="center" vertical="center" wrapText="1"/>
      <protection/>
    </xf>
    <xf numFmtId="0" fontId="17" fillId="0" borderId="0" xfId="66" applyFont="1" applyFill="1" applyAlignment="1">
      <alignment horizontal="center"/>
      <protection/>
    </xf>
    <xf numFmtId="0" fontId="17" fillId="0" borderId="0" xfId="66" applyFont="1" applyFill="1" applyAlignment="1">
      <alignment horizontal="center" wrapText="1"/>
      <protection/>
    </xf>
    <xf numFmtId="0" fontId="43" fillId="0" borderId="20" xfId="60" applyFont="1" applyBorder="1" applyAlignment="1">
      <alignment horizontal="center" wrapText="1"/>
      <protection/>
    </xf>
    <xf numFmtId="0" fontId="5" fillId="0" borderId="0" xfId="64" applyFont="1" applyFill="1" applyAlignment="1">
      <alignment vertical="top" wrapText="1"/>
      <protection/>
    </xf>
    <xf numFmtId="0" fontId="3" fillId="0" borderId="0" xfId="64" applyFont="1" applyFill="1" applyAlignment="1">
      <alignment vertical="top" wrapText="1"/>
      <protection/>
    </xf>
    <xf numFmtId="0" fontId="42" fillId="0" borderId="16" xfId="57" applyFont="1" applyFill="1" applyBorder="1" applyAlignment="1">
      <alignment horizontal="left" vertical="center" wrapText="1" indent="1"/>
      <protection/>
    </xf>
    <xf numFmtId="0" fontId="42" fillId="0" borderId="21" xfId="57" applyFont="1" applyFill="1" applyBorder="1" applyAlignment="1">
      <alignment horizontal="left" vertical="center" wrapText="1" indent="1"/>
      <protection/>
    </xf>
    <xf numFmtId="0" fontId="42" fillId="0" borderId="13" xfId="57" applyFont="1" applyFill="1" applyBorder="1" applyAlignment="1">
      <alignment horizontal="left" vertical="center" wrapText="1" indent="1"/>
      <protection/>
    </xf>
    <xf numFmtId="0" fontId="37" fillId="34" borderId="0" xfId="0" applyFont="1" applyFill="1" applyAlignment="1">
      <alignment horizontal="center" vertical="center" wrapText="1"/>
    </xf>
    <xf numFmtId="0" fontId="39" fillId="0" borderId="0" xfId="65" applyFont="1" applyFill="1" applyBorder="1" applyAlignment="1">
      <alignment horizontal="center" vertical="top" wrapText="1"/>
      <protection/>
    </xf>
    <xf numFmtId="0" fontId="41" fillId="0" borderId="16" xfId="57" applyFont="1" applyFill="1" applyBorder="1" applyAlignment="1">
      <alignment horizontal="left" vertical="center" wrapText="1" indent="1"/>
      <protection/>
    </xf>
    <xf numFmtId="0" fontId="41" fillId="0" borderId="21" xfId="57" applyFont="1" applyFill="1" applyBorder="1" applyAlignment="1">
      <alignment horizontal="left" vertical="center" wrapText="1" indent="1"/>
      <protection/>
    </xf>
    <xf numFmtId="0" fontId="41" fillId="0" borderId="13" xfId="57" applyFont="1" applyFill="1" applyBorder="1" applyAlignment="1">
      <alignment horizontal="left" vertical="center" wrapText="1" indent="1"/>
      <protection/>
    </xf>
    <xf numFmtId="0" fontId="42" fillId="0" borderId="14" xfId="57" applyFont="1" applyFill="1" applyBorder="1" applyAlignment="1">
      <alignment horizontal="left" vertical="center" wrapText="1" indent="1"/>
      <protection/>
    </xf>
    <xf numFmtId="0" fontId="30" fillId="0" borderId="0" xfId="65" applyFont="1" applyFill="1" applyBorder="1" applyAlignment="1">
      <alignment horizontal="left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5" fillId="34" borderId="0" xfId="57" applyFont="1" applyFill="1" applyAlignment="1">
      <alignment horizontal="center" vertical="center" wrapText="1"/>
      <protection/>
    </xf>
    <xf numFmtId="0" fontId="0" fillId="34" borderId="0" xfId="0" applyFill="1" applyAlignment="1">
      <alignment horizontal="center" vertical="center" wrapText="1"/>
    </xf>
    <xf numFmtId="0" fontId="28" fillId="0" borderId="10" xfId="64" applyFont="1" applyFill="1" applyBorder="1" applyAlignment="1">
      <alignment horizontal="center" vertical="top"/>
      <protection/>
    </xf>
    <xf numFmtId="0" fontId="27" fillId="0" borderId="0" xfId="64" applyFont="1" applyFill="1" applyAlignment="1">
      <alignment horizontal="center" vertical="center" wrapText="1"/>
      <protection/>
    </xf>
    <xf numFmtId="0" fontId="27" fillId="0" borderId="10" xfId="64" applyFont="1" applyFill="1" applyBorder="1" applyAlignment="1">
      <alignment horizontal="center" vertical="top" wrapText="1"/>
      <protection/>
    </xf>
    <xf numFmtId="0" fontId="27" fillId="0" borderId="20" xfId="64" applyFont="1" applyFill="1" applyBorder="1" applyAlignment="1">
      <alignment horizontal="left" wrapText="1"/>
      <protection/>
    </xf>
    <xf numFmtId="49" fontId="28" fillId="0" borderId="16" xfId="64" applyNumberFormat="1" applyFont="1" applyBorder="1" applyAlignment="1">
      <alignment horizontal="center" vertical="center" wrapText="1"/>
      <protection/>
    </xf>
    <xf numFmtId="49" fontId="28" fillId="0" borderId="13" xfId="64" applyNumberFormat="1" applyFont="1" applyBorder="1" applyAlignment="1">
      <alignment horizontal="center" vertical="center" wrapText="1"/>
      <protection/>
    </xf>
    <xf numFmtId="0" fontId="33" fillId="0" borderId="20" xfId="64" applyFont="1" applyFill="1" applyBorder="1" applyAlignment="1">
      <alignment horizontal="right" wrapText="1"/>
      <protection/>
    </xf>
    <xf numFmtId="0" fontId="5" fillId="0" borderId="0" xfId="64" applyFont="1" applyFill="1" applyAlignment="1">
      <alignment horizontal="center" vertical="top" wrapText="1"/>
      <protection/>
    </xf>
    <xf numFmtId="0" fontId="3" fillId="0" borderId="0" xfId="64" applyFont="1" applyFill="1" applyAlignment="1">
      <alignment horizontal="center" vertical="top" wrapText="1"/>
      <protection/>
    </xf>
    <xf numFmtId="0" fontId="15" fillId="0" borderId="0" xfId="66" applyFont="1" applyFill="1" applyAlignment="1">
      <alignment horizontal="center" wrapText="1"/>
      <protection/>
    </xf>
    <xf numFmtId="0" fontId="17" fillId="0" borderId="0" xfId="66" applyFont="1" applyFill="1" applyAlignment="1">
      <alignment horizontal="center"/>
      <protection/>
    </xf>
    <xf numFmtId="0" fontId="18" fillId="0" borderId="10" xfId="66" applyFont="1" applyFill="1" applyBorder="1" applyAlignment="1">
      <alignment horizontal="center"/>
      <protection/>
    </xf>
    <xf numFmtId="0" fontId="5" fillId="0" borderId="0" xfId="64" applyFont="1" applyFill="1" applyAlignment="1">
      <alignment horizontal="center" wrapText="1"/>
      <protection/>
    </xf>
    <xf numFmtId="0" fontId="22" fillId="0" borderId="0" xfId="66" applyFont="1" applyFill="1" applyAlignment="1">
      <alignment horizontal="center" wrapText="1"/>
      <protection/>
    </xf>
    <xf numFmtId="0" fontId="17" fillId="0" borderId="0" xfId="66" applyFont="1" applyFill="1" applyAlignment="1">
      <alignment horizontal="center" wrapText="1"/>
      <protection/>
    </xf>
    <xf numFmtId="0" fontId="28" fillId="0" borderId="10" xfId="64" applyFont="1" applyFill="1" applyBorder="1" applyAlignment="1">
      <alignment horizontal="center" vertical="top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49" fontId="28" fillId="0" borderId="10" xfId="60" applyNumberFormat="1" applyFont="1" applyFill="1" applyBorder="1" applyAlignment="1">
      <alignment horizontal="center" vertical="center" wrapText="1"/>
      <protection/>
    </xf>
    <xf numFmtId="0" fontId="43" fillId="0" borderId="0" xfId="60" applyFont="1" applyBorder="1" applyAlignment="1">
      <alignment horizontal="center" wrapText="1"/>
      <protection/>
    </xf>
    <xf numFmtId="0" fontId="7" fillId="0" borderId="10" xfId="60" applyFont="1" applyBorder="1" applyAlignment="1">
      <alignment horizontal="center"/>
      <protection/>
    </xf>
    <xf numFmtId="0" fontId="7" fillId="0" borderId="10" xfId="60" applyFont="1" applyFill="1" applyBorder="1" applyAlignment="1">
      <alignment horizontal="center"/>
      <protection/>
    </xf>
    <xf numFmtId="0" fontId="44" fillId="0" borderId="22" xfId="60" applyFont="1" applyFill="1" applyBorder="1" applyAlignment="1">
      <alignment horizontal="center" vertical="center" wrapText="1"/>
      <protection/>
    </xf>
    <xf numFmtId="0" fontId="44" fillId="0" borderId="19" xfId="60" applyFont="1" applyFill="1" applyBorder="1" applyAlignment="1">
      <alignment horizontal="center" vertical="center" wrapText="1"/>
      <protection/>
    </xf>
    <xf numFmtId="0" fontId="44" fillId="0" borderId="23" xfId="60" applyFont="1" applyFill="1" applyBorder="1" applyAlignment="1">
      <alignment horizontal="center" vertical="center" wrapText="1"/>
      <protection/>
    </xf>
    <xf numFmtId="0" fontId="44" fillId="0" borderId="2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" fontId="50" fillId="0" borderId="22" xfId="61" applyNumberFormat="1" applyFont="1" applyFill="1" applyBorder="1" applyAlignment="1" applyProtection="1">
      <alignment horizontal="center" vertical="center" wrapText="1"/>
      <protection/>
    </xf>
    <xf numFmtId="1" fontId="50" fillId="0" borderId="24" xfId="61" applyNumberFormat="1" applyFont="1" applyFill="1" applyBorder="1" applyAlignment="1" applyProtection="1">
      <alignment horizontal="center" vertical="center" wrapText="1"/>
      <protection/>
    </xf>
    <xf numFmtId="1" fontId="28" fillId="0" borderId="0" xfId="61" applyNumberFormat="1" applyFont="1" applyFill="1" applyAlignment="1" applyProtection="1">
      <alignment horizontal="center"/>
      <protection locked="0"/>
    </xf>
    <xf numFmtId="1" fontId="28" fillId="0" borderId="0" xfId="61" applyNumberFormat="1" applyFont="1" applyFill="1" applyBorder="1" applyAlignment="1" applyProtection="1">
      <alignment horizontal="center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13" xfId="61" applyNumberFormat="1" applyFont="1" applyFill="1" applyBorder="1" applyAlignment="1" applyProtection="1">
      <alignment horizontal="center" vertical="center" wrapText="1"/>
      <protection/>
    </xf>
    <xf numFmtId="1" fontId="10" fillId="0" borderId="10" xfId="61" applyNumberFormat="1" applyFont="1" applyFill="1" applyBorder="1" applyAlignment="1" applyProtection="1">
      <alignment horizontal="center" vertical="center" wrapText="1"/>
      <protection/>
    </xf>
    <xf numFmtId="1" fontId="50" fillId="0" borderId="10" xfId="61" applyNumberFormat="1" applyFont="1" applyFill="1" applyBorder="1" applyAlignment="1" applyProtection="1">
      <alignment horizontal="center" vertical="center" wrapText="1"/>
      <protection/>
    </xf>
    <xf numFmtId="1" fontId="6" fillId="0" borderId="10" xfId="61" applyNumberFormat="1" applyFont="1" applyFill="1" applyBorder="1" applyAlignment="1" applyProtection="1">
      <alignment horizontal="center"/>
      <protection locked="0"/>
    </xf>
    <xf numFmtId="1" fontId="11" fillId="0" borderId="22" xfId="61" applyNumberFormat="1" applyFont="1" applyFill="1" applyBorder="1" applyAlignment="1" applyProtection="1">
      <alignment horizontal="center" vertical="center" wrapText="1"/>
      <protection/>
    </xf>
    <xf numFmtId="1" fontId="11" fillId="0" borderId="19" xfId="61" applyNumberFormat="1" applyFont="1" applyFill="1" applyBorder="1" applyAlignment="1" applyProtection="1">
      <alignment horizontal="center" vertical="center" wrapText="1"/>
      <protection/>
    </xf>
    <xf numFmtId="1" fontId="11" fillId="0" borderId="24" xfId="61" applyNumberFormat="1" applyFont="1" applyFill="1" applyBorder="1" applyAlignment="1" applyProtection="1">
      <alignment horizontal="center" vertical="center" wrapText="1"/>
      <protection/>
    </xf>
    <xf numFmtId="1" fontId="11" fillId="0" borderId="23" xfId="61" applyNumberFormat="1" applyFont="1" applyFill="1" applyBorder="1" applyAlignment="1" applyProtection="1">
      <alignment horizontal="center" vertical="center" wrapText="1"/>
      <protection/>
    </xf>
    <xf numFmtId="1" fontId="11" fillId="0" borderId="20" xfId="61" applyNumberFormat="1" applyFont="1" applyFill="1" applyBorder="1" applyAlignment="1" applyProtection="1">
      <alignment horizontal="center" vertical="center" wrapText="1"/>
      <protection/>
    </xf>
    <xf numFmtId="1" fontId="11" fillId="0" borderId="25" xfId="61" applyNumberFormat="1" applyFont="1" applyFill="1" applyBorder="1" applyAlignment="1" applyProtection="1">
      <alignment horizontal="center" vertical="center" wrapText="1"/>
      <protection/>
    </xf>
    <xf numFmtId="1" fontId="5" fillId="0" borderId="10" xfId="61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" fontId="11" fillId="0" borderId="2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27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2" fillId="0" borderId="16" xfId="61" applyNumberFormat="1" applyFont="1" applyFill="1" applyBorder="1" applyAlignment="1" applyProtection="1">
      <alignment horizontal="center" vertical="center" wrapText="1"/>
      <protection/>
    </xf>
    <xf numFmtId="1" fontId="2" fillId="0" borderId="13" xfId="61" applyNumberFormat="1" applyFont="1" applyFill="1" applyBorder="1" applyAlignment="1" applyProtection="1">
      <alignment horizontal="center" vertical="center" wrapText="1"/>
      <protection/>
    </xf>
    <xf numFmtId="1" fontId="50" fillId="0" borderId="18" xfId="61" applyNumberFormat="1" applyFont="1" applyFill="1" applyBorder="1" applyAlignment="1" applyProtection="1">
      <alignment horizontal="center" vertical="center" wrapText="1"/>
      <protection/>
    </xf>
    <xf numFmtId="1" fontId="50" fillId="0" borderId="28" xfId="61" applyNumberFormat="1" applyFont="1" applyFill="1" applyBorder="1" applyAlignment="1" applyProtection="1">
      <alignment horizontal="center" vertical="center" wrapText="1"/>
      <protection/>
    </xf>
    <xf numFmtId="1" fontId="2" fillId="0" borderId="16" xfId="61" applyNumberFormat="1" applyFont="1" applyFill="1" applyBorder="1" applyAlignment="1" applyProtection="1">
      <alignment horizontal="center"/>
      <protection/>
    </xf>
    <xf numFmtId="1" fontId="2" fillId="0" borderId="21" xfId="61" applyNumberFormat="1" applyFont="1" applyFill="1" applyBorder="1" applyAlignment="1" applyProtection="1">
      <alignment horizontal="center"/>
      <protection/>
    </xf>
    <xf numFmtId="1" fontId="2" fillId="0" borderId="13" xfId="61" applyNumberFormat="1" applyFont="1" applyFill="1" applyBorder="1" applyAlignment="1" applyProtection="1">
      <alignment horizontal="center"/>
      <protection/>
    </xf>
    <xf numFmtId="1" fontId="11" fillId="0" borderId="16" xfId="61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Форма7Н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zoomScale="75" zoomScaleNormal="75" zoomScalePageLayoutView="0" workbookViewId="0" topLeftCell="A1">
      <selection activeCell="A26" sqref="A26"/>
    </sheetView>
  </sheetViews>
  <sheetFormatPr defaultColWidth="9.140625" defaultRowHeight="15"/>
  <cols>
    <col min="1" max="1" width="44.8515625" style="39" customWidth="1"/>
    <col min="2" max="2" width="41.57421875" style="39" customWidth="1"/>
    <col min="3" max="16384" width="9.140625" style="39" customWidth="1"/>
  </cols>
  <sheetData>
    <row r="2" spans="1:2" ht="48" customHeight="1">
      <c r="A2" s="169" t="s">
        <v>122</v>
      </c>
      <c r="B2" s="169"/>
    </row>
    <row r="3" spans="1:11" ht="20.25">
      <c r="A3" s="170" t="s">
        <v>66</v>
      </c>
      <c r="B3" s="170"/>
      <c r="C3" s="40"/>
      <c r="D3" s="40"/>
      <c r="E3" s="40"/>
      <c r="F3" s="40"/>
      <c r="G3" s="40"/>
      <c r="H3" s="40"/>
      <c r="I3" s="40"/>
      <c r="J3" s="40"/>
      <c r="K3" s="40"/>
    </row>
    <row r="4" ht="24" customHeight="1"/>
    <row r="5" spans="1:2" ht="30.75" customHeight="1">
      <c r="A5" s="171" t="s">
        <v>68</v>
      </c>
      <c r="B5" s="41" t="s">
        <v>123</v>
      </c>
    </row>
    <row r="6" spans="1:2" ht="30.75" customHeight="1">
      <c r="A6" s="172"/>
      <c r="B6" s="42" t="s">
        <v>124</v>
      </c>
    </row>
    <row r="7" spans="1:2" ht="30.75" customHeight="1">
      <c r="A7" s="173"/>
      <c r="B7" s="43" t="s">
        <v>125</v>
      </c>
    </row>
    <row r="8" spans="1:2" ht="30.75" customHeight="1">
      <c r="A8" s="166" t="s">
        <v>30</v>
      </c>
      <c r="B8" s="41" t="s">
        <v>126</v>
      </c>
    </row>
    <row r="9" spans="1:2" ht="30.75" customHeight="1">
      <c r="A9" s="167"/>
      <c r="B9" s="42" t="s">
        <v>127</v>
      </c>
    </row>
    <row r="10" spans="1:2" ht="30.75" customHeight="1" thickBot="1">
      <c r="A10" s="174"/>
      <c r="B10" s="44" t="s">
        <v>128</v>
      </c>
    </row>
    <row r="11" spans="1:2" ht="30.75" customHeight="1" thickTop="1">
      <c r="A11" s="172" t="s">
        <v>69</v>
      </c>
      <c r="B11" s="45" t="s">
        <v>129</v>
      </c>
    </row>
    <row r="12" spans="1:2" ht="30.75" customHeight="1">
      <c r="A12" s="172"/>
      <c r="B12" s="42" t="s">
        <v>130</v>
      </c>
    </row>
    <row r="13" spans="1:2" ht="30.75" customHeight="1">
      <c r="A13" s="173"/>
      <c r="B13" s="43" t="s">
        <v>131</v>
      </c>
    </row>
    <row r="14" spans="1:2" ht="30.75" customHeight="1">
      <c r="A14" s="166" t="s">
        <v>67</v>
      </c>
      <c r="B14" s="41" t="s">
        <v>132</v>
      </c>
    </row>
    <row r="15" spans="1:2" ht="30.75" customHeight="1">
      <c r="A15" s="167"/>
      <c r="B15" s="42" t="s">
        <v>133</v>
      </c>
    </row>
    <row r="16" spans="1:2" ht="30.75" customHeight="1">
      <c r="A16" s="168"/>
      <c r="B16" s="43" t="s">
        <v>134</v>
      </c>
    </row>
  </sheetData>
  <sheetProtection/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9055118110236221" right="0.31496062992125984" top="0.35433070866141736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zoomScaleSheetLayoutView="80" zoomScalePageLayoutView="0" workbookViewId="0" topLeftCell="A1">
      <selection activeCell="H7" sqref="H7"/>
    </sheetView>
  </sheetViews>
  <sheetFormatPr defaultColWidth="10.28125" defaultRowHeight="15"/>
  <cols>
    <col min="1" max="1" width="33.421875" style="19" customWidth="1"/>
    <col min="2" max="2" width="14.00390625" style="22" customWidth="1"/>
    <col min="3" max="3" width="13.421875" style="22" customWidth="1"/>
    <col min="4" max="237" width="7.8515625" style="19" customWidth="1"/>
    <col min="238" max="238" width="39.28125" style="19" customWidth="1"/>
    <col min="239" max="16384" width="10.28125" style="19" customWidth="1"/>
  </cols>
  <sheetData>
    <row r="1" spans="1:3" ht="89.25" customHeight="1">
      <c r="A1" s="177" t="s">
        <v>135</v>
      </c>
      <c r="B1" s="178"/>
      <c r="C1" s="178"/>
    </row>
    <row r="2" spans="1:3" ht="16.5" customHeight="1">
      <c r="A2" s="175" t="s">
        <v>37</v>
      </c>
      <c r="B2" s="175"/>
      <c r="C2" s="175"/>
    </row>
    <row r="3" spans="1:3" s="20" customFormat="1" ht="39" customHeight="1">
      <c r="A3" s="155"/>
      <c r="B3" s="176" t="s">
        <v>29</v>
      </c>
      <c r="C3" s="176"/>
    </row>
    <row r="4" spans="1:3" s="20" customFormat="1" ht="40.5" customHeight="1">
      <c r="A4" s="147"/>
      <c r="B4" s="148" t="s">
        <v>91</v>
      </c>
      <c r="C4" s="148" t="s">
        <v>113</v>
      </c>
    </row>
    <row r="5" spans="1:3" s="20" customFormat="1" ht="63" customHeight="1">
      <c r="A5" s="149" t="s">
        <v>121</v>
      </c>
      <c r="B5" s="150">
        <v>481.7</v>
      </c>
      <c r="C5" s="151">
        <v>468.5</v>
      </c>
    </row>
    <row r="6" spans="1:3" s="20" customFormat="1" ht="48.75" customHeight="1">
      <c r="A6" s="152" t="s">
        <v>70</v>
      </c>
      <c r="B6" s="153">
        <v>65.1</v>
      </c>
      <c r="C6" s="154">
        <v>64.2</v>
      </c>
    </row>
    <row r="7" spans="1:3" s="20" customFormat="1" ht="57" customHeight="1">
      <c r="A7" s="149" t="s">
        <v>31</v>
      </c>
      <c r="B7" s="150">
        <v>431.1</v>
      </c>
      <c r="C7" s="151">
        <v>414.6</v>
      </c>
    </row>
    <row r="8" spans="1:3" s="20" customFormat="1" ht="54.75" customHeight="1">
      <c r="A8" s="152" t="s">
        <v>30</v>
      </c>
      <c r="B8" s="153">
        <v>58.3</v>
      </c>
      <c r="C8" s="154">
        <v>56.8</v>
      </c>
    </row>
    <row r="9" spans="1:3" s="20" customFormat="1" ht="70.5" customHeight="1">
      <c r="A9" s="149" t="s">
        <v>33</v>
      </c>
      <c r="B9" s="150">
        <v>50.6</v>
      </c>
      <c r="C9" s="151">
        <v>53.9</v>
      </c>
    </row>
    <row r="10" spans="1:3" s="20" customFormat="1" ht="60.75" customHeight="1">
      <c r="A10" s="152" t="s">
        <v>67</v>
      </c>
      <c r="B10" s="153">
        <v>10.5</v>
      </c>
      <c r="C10" s="154">
        <v>11.5</v>
      </c>
    </row>
    <row r="11" spans="1:3" s="23" customFormat="1" ht="15">
      <c r="A11" s="21"/>
      <c r="B11" s="21"/>
      <c r="C11" s="22"/>
    </row>
    <row r="12" spans="1:3" s="25" customFormat="1" ht="12" customHeight="1">
      <c r="A12" s="24"/>
      <c r="B12" s="24"/>
      <c r="C12" s="22"/>
    </row>
    <row r="13" ht="15">
      <c r="A13" s="26"/>
    </row>
    <row r="14" ht="15">
      <c r="A14" s="26"/>
    </row>
    <row r="15" ht="15">
      <c r="A15" s="26"/>
    </row>
    <row r="16" ht="15">
      <c r="A16" s="26"/>
    </row>
    <row r="17" ht="15">
      <c r="A17" s="26"/>
    </row>
    <row r="18" ht="15">
      <c r="A18" s="26"/>
    </row>
    <row r="19" ht="15">
      <c r="A19" s="26"/>
    </row>
    <row r="20" ht="15">
      <c r="A20" s="26"/>
    </row>
    <row r="21" ht="15">
      <c r="A21" s="26"/>
    </row>
    <row r="22" ht="15">
      <c r="A22" s="26"/>
    </row>
  </sheetData>
  <sheetProtection/>
  <mergeCells count="3">
    <mergeCell ref="A2:C2"/>
    <mergeCell ref="B3:C3"/>
    <mergeCell ref="A1:C1"/>
  </mergeCells>
  <printOptions horizontalCentered="1"/>
  <pageMargins left="0.8267716535433072" right="0.15748031496062992" top="0.4724409448818898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75" zoomScaleNormal="75" zoomScaleSheetLayoutView="75" workbookViewId="0" topLeftCell="B1">
      <selection activeCell="O19" sqref="O19"/>
    </sheetView>
  </sheetViews>
  <sheetFormatPr defaultColWidth="9.140625" defaultRowHeight="15"/>
  <cols>
    <col min="1" max="1" width="1.28515625" style="32" hidden="1" customWidth="1"/>
    <col min="2" max="2" width="37.140625" style="32" customWidth="1"/>
    <col min="3" max="3" width="21.00390625" style="32" customWidth="1"/>
    <col min="4" max="4" width="18.57421875" style="32" customWidth="1"/>
    <col min="5" max="5" width="12.28125" style="32" customWidth="1"/>
    <col min="6" max="6" width="11.421875" style="32" customWidth="1"/>
    <col min="7" max="7" width="13.8515625" style="32" customWidth="1"/>
    <col min="8" max="8" width="10.8515625" style="32" customWidth="1"/>
    <col min="9" max="16384" width="9.140625" style="32" customWidth="1"/>
  </cols>
  <sheetData>
    <row r="1" spans="1:6" s="27" customFormat="1" ht="62.25" customHeight="1">
      <c r="A1" s="180" t="s">
        <v>114</v>
      </c>
      <c r="B1" s="180"/>
      <c r="C1" s="180"/>
      <c r="D1" s="180"/>
      <c r="E1" s="180"/>
      <c r="F1" s="180"/>
    </row>
    <row r="2" spans="1:6" s="27" customFormat="1" ht="17.25" customHeight="1">
      <c r="A2" s="28"/>
      <c r="B2" s="186" t="s">
        <v>144</v>
      </c>
      <c r="C2" s="186"/>
      <c r="D2" s="186"/>
      <c r="E2" s="186"/>
      <c r="F2" s="186"/>
    </row>
    <row r="3" spans="1:6" s="27" customFormat="1" ht="17.25" customHeight="1">
      <c r="A3" s="28"/>
      <c r="B3" s="186" t="s">
        <v>145</v>
      </c>
      <c r="C3" s="187"/>
      <c r="D3" s="187"/>
      <c r="E3" s="187"/>
      <c r="F3" s="187"/>
    </row>
    <row r="4" spans="1:6" s="27" customFormat="1" ht="45" customHeight="1">
      <c r="A4" s="28"/>
      <c r="B4" s="182" t="s">
        <v>39</v>
      </c>
      <c r="C4" s="182"/>
      <c r="E4" s="185" t="s">
        <v>32</v>
      </c>
      <c r="F4" s="185"/>
    </row>
    <row r="5" spans="1:9" s="27" customFormat="1" ht="24.75" customHeight="1">
      <c r="A5" s="28"/>
      <c r="B5" s="181"/>
      <c r="C5" s="183" t="s">
        <v>137</v>
      </c>
      <c r="D5" s="183" t="s">
        <v>138</v>
      </c>
      <c r="E5" s="179" t="s">
        <v>92</v>
      </c>
      <c r="F5" s="179"/>
      <c r="G5" s="74"/>
      <c r="H5" s="74"/>
      <c r="I5" s="74"/>
    </row>
    <row r="6" spans="1:6" s="27" customFormat="1" ht="54.75" customHeight="1">
      <c r="A6" s="29"/>
      <c r="B6" s="181"/>
      <c r="C6" s="184"/>
      <c r="D6" s="184"/>
      <c r="E6" s="85" t="s">
        <v>93</v>
      </c>
      <c r="F6" s="86" t="s">
        <v>94</v>
      </c>
    </row>
    <row r="7" spans="2:9" s="30" customFormat="1" ht="22.5" customHeight="1">
      <c r="B7" s="79" t="s">
        <v>35</v>
      </c>
      <c r="C7" s="80">
        <f>SUM(C8:C28)</f>
        <v>5163</v>
      </c>
      <c r="D7" s="80">
        <f>SUM(D8:D28)</f>
        <v>10849</v>
      </c>
      <c r="E7" s="87">
        <f>D7/C7*100</f>
        <v>210.12976951384852</v>
      </c>
      <c r="F7" s="88">
        <f>D7-C7</f>
        <v>5686</v>
      </c>
      <c r="G7" s="76"/>
      <c r="H7" s="76"/>
      <c r="I7" s="75"/>
    </row>
    <row r="8" spans="2:9" s="31" customFormat="1" ht="24.75" customHeight="1">
      <c r="B8" s="81" t="s">
        <v>41</v>
      </c>
      <c r="C8" s="82">
        <v>154</v>
      </c>
      <c r="D8" s="82">
        <v>268</v>
      </c>
      <c r="E8" s="89">
        <f aca="true" t="shared" si="0" ref="E8:E28">D8/C8*100</f>
        <v>174.02597402597402</v>
      </c>
      <c r="F8" s="90">
        <f aca="true" t="shared" si="1" ref="F8:F28">D8-C8</f>
        <v>114</v>
      </c>
      <c r="G8" s="77"/>
      <c r="H8" s="77"/>
      <c r="I8" s="62"/>
    </row>
    <row r="9" spans="2:9" s="31" customFormat="1" ht="24.75" customHeight="1">
      <c r="B9" s="81" t="s">
        <v>42</v>
      </c>
      <c r="C9" s="82">
        <v>102</v>
      </c>
      <c r="D9" s="82">
        <v>232</v>
      </c>
      <c r="E9" s="89">
        <f t="shared" si="0"/>
        <v>227.45098039215685</v>
      </c>
      <c r="F9" s="90">
        <f t="shared" si="1"/>
        <v>130</v>
      </c>
      <c r="G9" s="77"/>
      <c r="H9" s="77"/>
      <c r="I9" s="62"/>
    </row>
    <row r="10" spans="2:9" s="31" customFormat="1" ht="24.75" customHeight="1">
      <c r="B10" s="81" t="s">
        <v>43</v>
      </c>
      <c r="C10" s="82">
        <v>35</v>
      </c>
      <c r="D10" s="82">
        <v>165</v>
      </c>
      <c r="E10" s="89">
        <f t="shared" si="0"/>
        <v>471.42857142857144</v>
      </c>
      <c r="F10" s="90">
        <f t="shared" si="1"/>
        <v>130</v>
      </c>
      <c r="G10" s="77"/>
      <c r="H10" s="77"/>
      <c r="I10" s="62"/>
    </row>
    <row r="11" spans="2:9" s="31" customFormat="1" ht="24.75" customHeight="1">
      <c r="B11" s="81" t="s">
        <v>44</v>
      </c>
      <c r="C11" s="82">
        <v>342</v>
      </c>
      <c r="D11" s="82">
        <v>66</v>
      </c>
      <c r="E11" s="89">
        <f t="shared" si="0"/>
        <v>19.298245614035086</v>
      </c>
      <c r="F11" s="90">
        <f t="shared" si="1"/>
        <v>-276</v>
      </c>
      <c r="G11" s="77"/>
      <c r="H11" s="77"/>
      <c r="I11" s="62"/>
    </row>
    <row r="12" spans="2:9" s="31" customFormat="1" ht="24.75" customHeight="1">
      <c r="B12" s="81" t="s">
        <v>45</v>
      </c>
      <c r="C12" s="82">
        <v>183</v>
      </c>
      <c r="D12" s="82">
        <v>579</v>
      </c>
      <c r="E12" s="89">
        <f t="shared" si="0"/>
        <v>316.39344262295083</v>
      </c>
      <c r="F12" s="90">
        <f t="shared" si="1"/>
        <v>396</v>
      </c>
      <c r="G12" s="77"/>
      <c r="H12" s="77"/>
      <c r="I12" s="62"/>
    </row>
    <row r="13" spans="2:9" s="31" customFormat="1" ht="24.75" customHeight="1">
      <c r="B13" s="81" t="s">
        <v>46</v>
      </c>
      <c r="C13" s="82">
        <v>219</v>
      </c>
      <c r="D13" s="82">
        <v>118</v>
      </c>
      <c r="E13" s="89">
        <f t="shared" si="0"/>
        <v>53.88127853881278</v>
      </c>
      <c r="F13" s="90">
        <f t="shared" si="1"/>
        <v>-101</v>
      </c>
      <c r="G13" s="77"/>
      <c r="H13" s="77"/>
      <c r="I13" s="62"/>
    </row>
    <row r="14" spans="2:9" s="31" customFormat="1" ht="24.75" customHeight="1">
      <c r="B14" s="81" t="s">
        <v>47</v>
      </c>
      <c r="C14" s="82">
        <v>70</v>
      </c>
      <c r="D14" s="82">
        <v>116</v>
      </c>
      <c r="E14" s="89">
        <f t="shared" si="0"/>
        <v>165.71428571428572</v>
      </c>
      <c r="F14" s="90">
        <f t="shared" si="1"/>
        <v>46</v>
      </c>
      <c r="G14" s="77"/>
      <c r="H14" s="77"/>
      <c r="I14" s="62"/>
    </row>
    <row r="15" spans="2:9" s="31" customFormat="1" ht="24.75" customHeight="1">
      <c r="B15" s="81" t="s">
        <v>48</v>
      </c>
      <c r="C15" s="82">
        <v>663</v>
      </c>
      <c r="D15" s="82">
        <v>151</v>
      </c>
      <c r="E15" s="89">
        <f t="shared" si="0"/>
        <v>22.77526395173454</v>
      </c>
      <c r="F15" s="90">
        <f t="shared" si="1"/>
        <v>-512</v>
      </c>
      <c r="G15" s="77"/>
      <c r="H15" s="77"/>
      <c r="I15" s="62"/>
    </row>
    <row r="16" spans="2:9" s="31" customFormat="1" ht="24.75" customHeight="1">
      <c r="B16" s="81" t="s">
        <v>49</v>
      </c>
      <c r="C16" s="82">
        <v>112</v>
      </c>
      <c r="D16" s="82">
        <v>228</v>
      </c>
      <c r="E16" s="89">
        <f t="shared" si="0"/>
        <v>203.57142857142856</v>
      </c>
      <c r="F16" s="90">
        <f t="shared" si="1"/>
        <v>116</v>
      </c>
      <c r="G16" s="77"/>
      <c r="H16" s="77"/>
      <c r="I16" s="62"/>
    </row>
    <row r="17" spans="2:9" s="31" customFormat="1" ht="24.75" customHeight="1">
      <c r="B17" s="81" t="s">
        <v>50</v>
      </c>
      <c r="C17" s="82">
        <v>2</v>
      </c>
      <c r="D17" s="82">
        <v>430</v>
      </c>
      <c r="E17" s="89">
        <f t="shared" si="0"/>
        <v>21500</v>
      </c>
      <c r="F17" s="90">
        <f t="shared" si="1"/>
        <v>428</v>
      </c>
      <c r="G17" s="77"/>
      <c r="H17" s="77"/>
      <c r="I17" s="62"/>
    </row>
    <row r="18" spans="2:9" s="31" customFormat="1" ht="24.75" customHeight="1">
      <c r="B18" s="81" t="s">
        <v>51</v>
      </c>
      <c r="C18" s="82">
        <v>86</v>
      </c>
      <c r="D18" s="82">
        <v>78</v>
      </c>
      <c r="E18" s="89">
        <f t="shared" si="0"/>
        <v>90.69767441860465</v>
      </c>
      <c r="F18" s="90">
        <f t="shared" si="1"/>
        <v>-8</v>
      </c>
      <c r="G18" s="77"/>
      <c r="H18" s="77"/>
      <c r="I18" s="62"/>
    </row>
    <row r="19" spans="2:14" s="31" customFormat="1" ht="24.75" customHeight="1">
      <c r="B19" s="81" t="s">
        <v>52</v>
      </c>
      <c r="C19" s="82">
        <v>139</v>
      </c>
      <c r="D19" s="82">
        <v>275</v>
      </c>
      <c r="E19" s="89">
        <f t="shared" si="0"/>
        <v>197.84172661870502</v>
      </c>
      <c r="F19" s="90">
        <f t="shared" si="1"/>
        <v>136</v>
      </c>
      <c r="G19" s="77"/>
      <c r="H19" s="77"/>
      <c r="I19" s="62"/>
      <c r="N19" s="62"/>
    </row>
    <row r="20" spans="2:14" s="31" customFormat="1" ht="24.75" customHeight="1">
      <c r="B20" s="81" t="s">
        <v>53</v>
      </c>
      <c r="C20" s="82">
        <v>102</v>
      </c>
      <c r="D20" s="82">
        <v>261</v>
      </c>
      <c r="E20" s="89">
        <f t="shared" si="0"/>
        <v>255.88235294117646</v>
      </c>
      <c r="F20" s="90">
        <f t="shared" si="1"/>
        <v>159</v>
      </c>
      <c r="G20" s="77"/>
      <c r="H20" s="77"/>
      <c r="I20" s="62"/>
      <c r="N20" s="62"/>
    </row>
    <row r="21" spans="2:9" s="31" customFormat="1" ht="24.75" customHeight="1">
      <c r="B21" s="81" t="s">
        <v>54</v>
      </c>
      <c r="C21" s="82">
        <v>127</v>
      </c>
      <c r="D21" s="82">
        <v>21</v>
      </c>
      <c r="E21" s="89">
        <f t="shared" si="0"/>
        <v>16.535433070866144</v>
      </c>
      <c r="F21" s="90">
        <f t="shared" si="1"/>
        <v>-106</v>
      </c>
      <c r="G21" s="77"/>
      <c r="H21" s="77"/>
      <c r="I21" s="62"/>
    </row>
    <row r="22" spans="2:9" s="31" customFormat="1" ht="24.75" customHeight="1">
      <c r="B22" s="81" t="s">
        <v>55</v>
      </c>
      <c r="C22" s="82">
        <v>16</v>
      </c>
      <c r="D22" s="82">
        <v>29</v>
      </c>
      <c r="E22" s="89">
        <f t="shared" si="0"/>
        <v>181.25</v>
      </c>
      <c r="F22" s="90">
        <f t="shared" si="1"/>
        <v>13</v>
      </c>
      <c r="G22" s="77"/>
      <c r="H22" s="77"/>
      <c r="I22" s="62"/>
    </row>
    <row r="23" spans="2:9" s="31" customFormat="1" ht="24.75" customHeight="1">
      <c r="B23" s="81" t="s">
        <v>56</v>
      </c>
      <c r="C23" s="83">
        <v>31</v>
      </c>
      <c r="D23" s="83">
        <v>213</v>
      </c>
      <c r="E23" s="89">
        <f t="shared" si="0"/>
        <v>687.0967741935484</v>
      </c>
      <c r="F23" s="90">
        <f t="shared" si="1"/>
        <v>182</v>
      </c>
      <c r="G23" s="77"/>
      <c r="H23" s="77"/>
      <c r="I23" s="62"/>
    </row>
    <row r="24" spans="2:9" s="31" customFormat="1" ht="24.75" customHeight="1">
      <c r="B24" s="81" t="s">
        <v>57</v>
      </c>
      <c r="C24" s="82">
        <v>330</v>
      </c>
      <c r="D24" s="82">
        <v>176</v>
      </c>
      <c r="E24" s="89">
        <f t="shared" si="0"/>
        <v>53.333333333333336</v>
      </c>
      <c r="F24" s="90">
        <f t="shared" si="1"/>
        <v>-154</v>
      </c>
      <c r="G24" s="77"/>
      <c r="H24" s="77"/>
      <c r="I24" s="62"/>
    </row>
    <row r="25" spans="2:9" s="31" customFormat="1" ht="24.75" customHeight="1">
      <c r="B25" s="84" t="s">
        <v>58</v>
      </c>
      <c r="C25" s="82">
        <v>154</v>
      </c>
      <c r="D25" s="82">
        <v>2116</v>
      </c>
      <c r="E25" s="89">
        <f t="shared" si="0"/>
        <v>1374.025974025974</v>
      </c>
      <c r="F25" s="90">
        <f t="shared" si="1"/>
        <v>1962</v>
      </c>
      <c r="G25" s="77"/>
      <c r="H25" s="77"/>
      <c r="I25" s="62"/>
    </row>
    <row r="26" spans="2:9" s="31" customFormat="1" ht="24.75" customHeight="1">
      <c r="B26" s="84" t="s">
        <v>59</v>
      </c>
      <c r="C26" s="82">
        <v>1300</v>
      </c>
      <c r="D26" s="82">
        <v>3131</v>
      </c>
      <c r="E26" s="89">
        <f t="shared" si="0"/>
        <v>240.84615384615384</v>
      </c>
      <c r="F26" s="90">
        <f t="shared" si="1"/>
        <v>1831</v>
      </c>
      <c r="G26" s="77"/>
      <c r="H26" s="77"/>
      <c r="I26" s="62"/>
    </row>
    <row r="27" spans="2:9" s="31" customFormat="1" ht="24.75" customHeight="1">
      <c r="B27" s="84" t="s">
        <v>60</v>
      </c>
      <c r="C27" s="82">
        <v>671</v>
      </c>
      <c r="D27" s="82">
        <v>957</v>
      </c>
      <c r="E27" s="89">
        <f t="shared" si="0"/>
        <v>142.62295081967213</v>
      </c>
      <c r="F27" s="90">
        <f t="shared" si="1"/>
        <v>286</v>
      </c>
      <c r="G27" s="77"/>
      <c r="H27" s="77"/>
      <c r="I27" s="62"/>
    </row>
    <row r="28" spans="2:9" s="31" customFormat="1" ht="24.75" customHeight="1">
      <c r="B28" s="84" t="s">
        <v>34</v>
      </c>
      <c r="C28" s="82">
        <v>325</v>
      </c>
      <c r="D28" s="82">
        <v>1239</v>
      </c>
      <c r="E28" s="89">
        <f t="shared" si="0"/>
        <v>381.2307692307692</v>
      </c>
      <c r="F28" s="90">
        <f t="shared" si="1"/>
        <v>914</v>
      </c>
      <c r="G28" s="77"/>
      <c r="H28" s="77"/>
      <c r="I28" s="62"/>
    </row>
    <row r="29" spans="3:9" ht="18.75">
      <c r="C29" s="91"/>
      <c r="D29" s="91"/>
      <c r="E29" s="91"/>
      <c r="F29" s="92"/>
      <c r="G29" s="78"/>
      <c r="H29" s="78"/>
      <c r="I29" s="78"/>
    </row>
    <row r="30" spans="6:9" ht="12.75">
      <c r="F30" s="78"/>
      <c r="G30" s="78"/>
      <c r="H30" s="78"/>
      <c r="I30" s="78"/>
    </row>
    <row r="31" spans="6:9" ht="12.75">
      <c r="F31" s="78"/>
      <c r="G31" s="78"/>
      <c r="H31" s="78"/>
      <c r="I31" s="78"/>
    </row>
    <row r="32" spans="6:9" ht="12.75">
      <c r="F32" s="78"/>
      <c r="G32" s="78"/>
      <c r="H32" s="78"/>
      <c r="I32" s="78"/>
    </row>
    <row r="33" spans="6:9" ht="12.75">
      <c r="F33" s="78"/>
      <c r="G33" s="78"/>
      <c r="H33" s="78"/>
      <c r="I33" s="78"/>
    </row>
    <row r="34" spans="6:9" ht="12.75">
      <c r="F34" s="78"/>
      <c r="G34" s="78"/>
      <c r="H34" s="78"/>
      <c r="I34" s="78"/>
    </row>
    <row r="35" spans="6:9" ht="12.75">
      <c r="F35" s="78"/>
      <c r="G35" s="78"/>
      <c r="H35" s="78"/>
      <c r="I35" s="78"/>
    </row>
    <row r="36" spans="6:9" ht="12.75">
      <c r="F36" s="78"/>
      <c r="G36" s="78"/>
      <c r="H36" s="78"/>
      <c r="I36" s="78"/>
    </row>
    <row r="37" spans="6:9" ht="12.75">
      <c r="F37" s="78"/>
      <c r="G37" s="78"/>
      <c r="H37" s="78"/>
      <c r="I37" s="78"/>
    </row>
    <row r="38" spans="6:9" ht="12.75">
      <c r="F38" s="78"/>
      <c r="G38" s="78"/>
      <c r="H38" s="78"/>
      <c r="I38" s="78"/>
    </row>
    <row r="39" spans="6:9" ht="12.75">
      <c r="F39" s="78"/>
      <c r="G39" s="78"/>
      <c r="H39" s="78"/>
      <c r="I39" s="78"/>
    </row>
    <row r="40" spans="6:9" ht="12.75">
      <c r="F40" s="78"/>
      <c r="G40" s="78"/>
      <c r="H40" s="78"/>
      <c r="I40" s="78"/>
    </row>
    <row r="41" spans="6:9" ht="12.75">
      <c r="F41" s="78"/>
      <c r="G41" s="78"/>
      <c r="H41" s="78"/>
      <c r="I41" s="78"/>
    </row>
    <row r="42" spans="6:9" ht="12.75">
      <c r="F42" s="78"/>
      <c r="G42" s="78"/>
      <c r="H42" s="78"/>
      <c r="I42" s="78"/>
    </row>
    <row r="43" spans="6:9" ht="12.75">
      <c r="F43" s="78"/>
      <c r="G43" s="78"/>
      <c r="H43" s="78"/>
      <c r="I43" s="78"/>
    </row>
    <row r="44" spans="6:9" ht="12.75">
      <c r="F44" s="78"/>
      <c r="G44" s="78"/>
      <c r="H44" s="78"/>
      <c r="I44" s="78"/>
    </row>
    <row r="45" spans="6:9" ht="12.75">
      <c r="F45" s="78"/>
      <c r="G45" s="78"/>
      <c r="H45" s="78"/>
      <c r="I45" s="78"/>
    </row>
    <row r="46" spans="6:9" ht="12.75">
      <c r="F46" s="78"/>
      <c r="G46" s="78"/>
      <c r="H46" s="78"/>
      <c r="I46" s="78"/>
    </row>
    <row r="47" spans="6:9" ht="12.75">
      <c r="F47" s="78"/>
      <c r="G47" s="78"/>
      <c r="H47" s="78"/>
      <c r="I47" s="78"/>
    </row>
    <row r="48" spans="6:9" ht="12.75">
      <c r="F48" s="78"/>
      <c r="G48" s="78"/>
      <c r="H48" s="78"/>
      <c r="I48" s="78"/>
    </row>
  </sheetData>
  <sheetProtection/>
  <mergeCells count="9">
    <mergeCell ref="E5:F5"/>
    <mergeCell ref="A1:F1"/>
    <mergeCell ref="B5:B6"/>
    <mergeCell ref="B4:C4"/>
    <mergeCell ref="C5:C6"/>
    <mergeCell ref="D5:D6"/>
    <mergeCell ref="E4:F4"/>
    <mergeCell ref="B2:F2"/>
    <mergeCell ref="B3:F3"/>
  </mergeCells>
  <printOptions horizontalCentered="1"/>
  <pageMargins left="0.7874015748031497" right="0" top="0.3937007874015748" bottom="0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SheetLayoutView="75" zoomScalePageLayoutView="0" workbookViewId="0" topLeftCell="A1">
      <selection activeCell="H16" sqref="H16"/>
    </sheetView>
  </sheetViews>
  <sheetFormatPr defaultColWidth="8.8515625" defaultRowHeight="15"/>
  <cols>
    <col min="1" max="1" width="45.57421875" style="13" customWidth="1"/>
    <col min="2" max="2" width="15.7109375" style="13" customWidth="1"/>
    <col min="3" max="3" width="19.00390625" style="13" customWidth="1"/>
    <col min="4" max="4" width="12.00390625" style="13" customWidth="1"/>
    <col min="5" max="5" width="10.28125" style="13" customWidth="1"/>
    <col min="6" max="7" width="8.8515625" style="13" customWidth="1"/>
    <col min="8" max="8" width="43.00390625" style="13" customWidth="1"/>
    <col min="9" max="16384" width="8.8515625" style="13" customWidth="1"/>
  </cols>
  <sheetData>
    <row r="1" spans="1:5" s="8" customFormat="1" ht="25.5" customHeight="1">
      <c r="A1" s="188" t="s">
        <v>90</v>
      </c>
      <c r="B1" s="188"/>
      <c r="C1" s="188"/>
      <c r="D1" s="188"/>
      <c r="E1" s="188"/>
    </row>
    <row r="2" spans="1:4" s="8" customFormat="1" ht="21.75" customHeight="1">
      <c r="A2" s="189" t="s">
        <v>3</v>
      </c>
      <c r="B2" s="189"/>
      <c r="C2" s="189"/>
      <c r="D2" s="189"/>
    </row>
    <row r="3" spans="1:6" s="27" customFormat="1" ht="30" customHeight="1">
      <c r="A3" s="191" t="s">
        <v>144</v>
      </c>
      <c r="B3" s="191"/>
      <c r="C3" s="191"/>
      <c r="D3" s="191"/>
      <c r="E3" s="191"/>
      <c r="F3" s="164"/>
    </row>
    <row r="4" spans="1:6" s="27" customFormat="1" ht="17.25" customHeight="1">
      <c r="A4" s="186" t="s">
        <v>145</v>
      </c>
      <c r="B4" s="186"/>
      <c r="C4" s="186"/>
      <c r="D4" s="186"/>
      <c r="E4" s="186"/>
      <c r="F4" s="165"/>
    </row>
    <row r="5" spans="1:4" s="8" customFormat="1" ht="21.75" customHeight="1">
      <c r="A5" s="161"/>
      <c r="B5" s="161"/>
      <c r="C5" s="161"/>
      <c r="D5" s="161"/>
    </row>
    <row r="6" spans="1:5" s="10" customFormat="1" ht="14.25" customHeight="1">
      <c r="A6" s="38" t="s">
        <v>39</v>
      </c>
      <c r="B6" s="38"/>
      <c r="C6" s="9"/>
      <c r="D6" s="185" t="s">
        <v>32</v>
      </c>
      <c r="E6" s="185"/>
    </row>
    <row r="7" spans="1:5" s="10" customFormat="1" ht="21" customHeight="1">
      <c r="A7" s="190"/>
      <c r="B7" s="183" t="s">
        <v>137</v>
      </c>
      <c r="C7" s="183" t="s">
        <v>138</v>
      </c>
      <c r="D7" s="179" t="s">
        <v>92</v>
      </c>
      <c r="E7" s="179"/>
    </row>
    <row r="8" spans="1:5" s="10" customFormat="1" ht="39.75" customHeight="1">
      <c r="A8" s="190"/>
      <c r="B8" s="184"/>
      <c r="C8" s="184"/>
      <c r="D8" s="85" t="s">
        <v>93</v>
      </c>
      <c r="E8" s="86" t="s">
        <v>94</v>
      </c>
    </row>
    <row r="9" spans="1:5" s="11" customFormat="1" ht="26.25" customHeight="1">
      <c r="A9" s="132" t="s">
        <v>36</v>
      </c>
      <c r="B9" s="36">
        <f>SUM(B10:B28)</f>
        <v>5163</v>
      </c>
      <c r="C9" s="36">
        <f>SUM(C10:C28)</f>
        <v>10849</v>
      </c>
      <c r="D9" s="93">
        <f>C9/B9*100</f>
        <v>210.12976951384852</v>
      </c>
      <c r="E9" s="94">
        <f>C9-B9</f>
        <v>5686</v>
      </c>
    </row>
    <row r="10" spans="1:8" ht="39.75" customHeight="1">
      <c r="A10" s="133" t="s">
        <v>4</v>
      </c>
      <c r="B10" s="37">
        <v>508</v>
      </c>
      <c r="C10" s="37">
        <v>652</v>
      </c>
      <c r="D10" s="95">
        <f aca="true" t="shared" si="0" ref="D10:D17">C10/B10*100</f>
        <v>128.3464566929134</v>
      </c>
      <c r="E10" s="96">
        <f aca="true" t="shared" si="1" ref="E10:E28">C10-B10</f>
        <v>144</v>
      </c>
      <c r="F10" s="12"/>
      <c r="H10" s="14"/>
    </row>
    <row r="11" spans="1:8" ht="44.25" customHeight="1">
      <c r="A11" s="133" t="s">
        <v>63</v>
      </c>
      <c r="B11" s="37">
        <v>2</v>
      </c>
      <c r="C11" s="37">
        <v>15</v>
      </c>
      <c r="D11" s="95">
        <f t="shared" si="0"/>
        <v>750</v>
      </c>
      <c r="E11" s="96">
        <f t="shared" si="1"/>
        <v>13</v>
      </c>
      <c r="F11" s="12"/>
      <c r="H11" s="14"/>
    </row>
    <row r="12" spans="1:8" s="15" customFormat="1" ht="27" customHeight="1">
      <c r="A12" s="133" t="s">
        <v>64</v>
      </c>
      <c r="B12" s="37">
        <v>701</v>
      </c>
      <c r="C12" s="37">
        <v>166</v>
      </c>
      <c r="D12" s="95">
        <f t="shared" si="0"/>
        <v>23.680456490727533</v>
      </c>
      <c r="E12" s="96">
        <f t="shared" si="1"/>
        <v>-535</v>
      </c>
      <c r="F12" s="12"/>
      <c r="G12" s="13"/>
      <c r="H12" s="14"/>
    </row>
    <row r="13" spans="1:10" ht="40.5" customHeight="1">
      <c r="A13" s="133" t="s">
        <v>5</v>
      </c>
      <c r="B13" s="37">
        <v>13</v>
      </c>
      <c r="C13" s="37">
        <v>52</v>
      </c>
      <c r="D13" s="95">
        <f t="shared" si="0"/>
        <v>400</v>
      </c>
      <c r="E13" s="96">
        <f t="shared" si="1"/>
        <v>39</v>
      </c>
      <c r="F13" s="12"/>
      <c r="H13" s="14"/>
      <c r="J13" s="16"/>
    </row>
    <row r="14" spans="1:8" ht="42" customHeight="1">
      <c r="A14" s="133" t="s">
        <v>6</v>
      </c>
      <c r="B14" s="37">
        <v>73</v>
      </c>
      <c r="C14" s="37">
        <v>25</v>
      </c>
      <c r="D14" s="95">
        <f t="shared" si="0"/>
        <v>34.24657534246575</v>
      </c>
      <c r="E14" s="96">
        <f t="shared" si="1"/>
        <v>-48</v>
      </c>
      <c r="F14" s="12"/>
      <c r="H14" s="14"/>
    </row>
    <row r="15" spans="1:8" ht="26.25" customHeight="1">
      <c r="A15" s="133" t="s">
        <v>65</v>
      </c>
      <c r="B15" s="37">
        <v>283</v>
      </c>
      <c r="C15" s="37">
        <v>222</v>
      </c>
      <c r="D15" s="95">
        <f t="shared" si="0"/>
        <v>78.4452296819788</v>
      </c>
      <c r="E15" s="96">
        <f t="shared" si="1"/>
        <v>-61</v>
      </c>
      <c r="F15" s="12"/>
      <c r="H15" s="34"/>
    </row>
    <row r="16" spans="1:8" ht="41.25" customHeight="1">
      <c r="A16" s="133" t="s">
        <v>7</v>
      </c>
      <c r="B16" s="37">
        <v>74</v>
      </c>
      <c r="C16" s="64">
        <v>7</v>
      </c>
      <c r="D16" s="95">
        <f t="shared" si="0"/>
        <v>9.45945945945946</v>
      </c>
      <c r="E16" s="96">
        <f t="shared" si="1"/>
        <v>-67</v>
      </c>
      <c r="F16" s="12"/>
      <c r="H16" s="14"/>
    </row>
    <row r="17" spans="1:8" ht="41.25" customHeight="1">
      <c r="A17" s="133" t="s">
        <v>8</v>
      </c>
      <c r="B17" s="37">
        <v>91</v>
      </c>
      <c r="C17" s="37">
        <v>2</v>
      </c>
      <c r="D17" s="95">
        <f t="shared" si="0"/>
        <v>2.197802197802198</v>
      </c>
      <c r="E17" s="96">
        <f t="shared" si="1"/>
        <v>-89</v>
      </c>
      <c r="F17" s="12"/>
      <c r="H17" s="14"/>
    </row>
    <row r="18" spans="1:8" ht="42" customHeight="1">
      <c r="A18" s="133" t="s">
        <v>9</v>
      </c>
      <c r="B18" s="37">
        <v>0</v>
      </c>
      <c r="C18" s="37">
        <v>2</v>
      </c>
      <c r="D18" s="95">
        <v>0</v>
      </c>
      <c r="E18" s="96">
        <f t="shared" si="1"/>
        <v>2</v>
      </c>
      <c r="F18" s="12"/>
      <c r="H18" s="14"/>
    </row>
    <row r="19" spans="1:8" ht="23.25" customHeight="1">
      <c r="A19" s="133" t="s">
        <v>10</v>
      </c>
      <c r="B19" s="37">
        <v>19</v>
      </c>
      <c r="C19" s="37">
        <v>8</v>
      </c>
      <c r="D19" s="95">
        <f>C19/B19*100</f>
        <v>42.10526315789473</v>
      </c>
      <c r="E19" s="96">
        <f t="shared" si="1"/>
        <v>-11</v>
      </c>
      <c r="F19" s="12"/>
      <c r="H19" s="14"/>
    </row>
    <row r="20" spans="1:8" ht="22.5" customHeight="1">
      <c r="A20" s="133" t="s">
        <v>11</v>
      </c>
      <c r="B20" s="37">
        <v>0</v>
      </c>
      <c r="C20" s="37">
        <v>1</v>
      </c>
      <c r="D20" s="95">
        <v>0</v>
      </c>
      <c r="E20" s="96">
        <f t="shared" si="1"/>
        <v>1</v>
      </c>
      <c r="F20" s="12"/>
      <c r="H20" s="14"/>
    </row>
    <row r="21" spans="1:8" ht="22.5" customHeight="1">
      <c r="A21" s="133" t="s">
        <v>12</v>
      </c>
      <c r="B21" s="37">
        <v>25</v>
      </c>
      <c r="C21" s="37">
        <v>36</v>
      </c>
      <c r="D21" s="95">
        <f>C21/B21*100</f>
        <v>144</v>
      </c>
      <c r="E21" s="96">
        <f t="shared" si="1"/>
        <v>11</v>
      </c>
      <c r="F21" s="12"/>
      <c r="H21" s="14"/>
    </row>
    <row r="22" spans="1:8" ht="38.25" customHeight="1">
      <c r="A22" s="133" t="s">
        <v>13</v>
      </c>
      <c r="B22" s="37">
        <v>35</v>
      </c>
      <c r="C22" s="37">
        <v>63</v>
      </c>
      <c r="D22" s="95">
        <f>C22/B22*100</f>
        <v>180</v>
      </c>
      <c r="E22" s="96">
        <f t="shared" si="1"/>
        <v>28</v>
      </c>
      <c r="F22" s="12"/>
      <c r="H22" s="35"/>
    </row>
    <row r="23" spans="1:8" ht="35.25" customHeight="1">
      <c r="A23" s="133" t="s">
        <v>14</v>
      </c>
      <c r="B23" s="37">
        <v>0</v>
      </c>
      <c r="C23" s="37">
        <v>38</v>
      </c>
      <c r="D23" s="95">
        <v>0</v>
      </c>
      <c r="E23" s="96">
        <f t="shared" si="1"/>
        <v>38</v>
      </c>
      <c r="F23" s="12"/>
      <c r="H23" s="14"/>
    </row>
    <row r="24" spans="1:8" ht="41.25" customHeight="1">
      <c r="A24" s="133" t="s">
        <v>61</v>
      </c>
      <c r="B24" s="37">
        <v>1618</v>
      </c>
      <c r="C24" s="37">
        <v>2733</v>
      </c>
      <c r="D24" s="95">
        <f>C24/B24*100</f>
        <v>168.91223733003707</v>
      </c>
      <c r="E24" s="96">
        <f t="shared" si="1"/>
        <v>1115</v>
      </c>
      <c r="F24" s="12"/>
      <c r="H24" s="14"/>
    </row>
    <row r="25" spans="1:8" ht="19.5" customHeight="1">
      <c r="A25" s="133" t="s">
        <v>15</v>
      </c>
      <c r="B25" s="37">
        <v>400</v>
      </c>
      <c r="C25" s="37">
        <v>283</v>
      </c>
      <c r="D25" s="95">
        <f>C25/B25*100</f>
        <v>70.75</v>
      </c>
      <c r="E25" s="96">
        <f t="shared" si="1"/>
        <v>-117</v>
      </c>
      <c r="F25" s="12"/>
      <c r="H25" s="14"/>
    </row>
    <row r="26" spans="1:8" ht="39" customHeight="1">
      <c r="A26" s="133" t="s">
        <v>16</v>
      </c>
      <c r="B26" s="37">
        <v>1280</v>
      </c>
      <c r="C26" s="37">
        <v>6532</v>
      </c>
      <c r="D26" s="95">
        <f>C26/B26*100</f>
        <v>510.31250000000006</v>
      </c>
      <c r="E26" s="96">
        <f t="shared" si="1"/>
        <v>5252</v>
      </c>
      <c r="F26" s="12"/>
      <c r="H26" s="14"/>
    </row>
    <row r="27" spans="1:8" ht="38.25" customHeight="1">
      <c r="A27" s="133" t="s">
        <v>17</v>
      </c>
      <c r="B27" s="37">
        <v>41</v>
      </c>
      <c r="C27" s="37">
        <v>6</v>
      </c>
      <c r="D27" s="95">
        <f>C27/B27*100</f>
        <v>14.634146341463413</v>
      </c>
      <c r="E27" s="96">
        <f t="shared" si="1"/>
        <v>-35</v>
      </c>
      <c r="F27" s="12"/>
      <c r="H27" s="14"/>
    </row>
    <row r="28" spans="1:8" ht="22.5" customHeight="1">
      <c r="A28" s="133" t="s">
        <v>18</v>
      </c>
      <c r="B28" s="37">
        <v>0</v>
      </c>
      <c r="C28" s="37">
        <v>6</v>
      </c>
      <c r="D28" s="95">
        <v>0</v>
      </c>
      <c r="E28" s="96">
        <f t="shared" si="1"/>
        <v>6</v>
      </c>
      <c r="F28" s="12"/>
      <c r="H28" s="14"/>
    </row>
    <row r="29" spans="1:8" ht="15.75">
      <c r="A29" s="17"/>
      <c r="B29" s="17"/>
      <c r="C29" s="17"/>
      <c r="D29" s="17"/>
      <c r="H29" s="14"/>
    </row>
    <row r="30" spans="1:4" ht="12.75">
      <c r="A30" s="17"/>
      <c r="B30" s="17"/>
      <c r="C30" s="17"/>
      <c r="D30" s="17"/>
    </row>
  </sheetData>
  <sheetProtection/>
  <mergeCells count="9">
    <mergeCell ref="A4:E4"/>
    <mergeCell ref="A1:E1"/>
    <mergeCell ref="A2:D2"/>
    <mergeCell ref="A7:A8"/>
    <mergeCell ref="C7:C8"/>
    <mergeCell ref="B7:B8"/>
    <mergeCell ref="D7:E7"/>
    <mergeCell ref="D6:E6"/>
    <mergeCell ref="A3:E3"/>
  </mergeCells>
  <printOptions horizontalCentered="1"/>
  <pageMargins left="0.7874015748031497" right="0" top="0.5118110236220472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SheetLayoutView="75" zoomScalePageLayoutView="0" workbookViewId="0" topLeftCell="A1">
      <selection activeCell="J8" sqref="J8"/>
    </sheetView>
  </sheetViews>
  <sheetFormatPr defaultColWidth="8.8515625" defaultRowHeight="15"/>
  <cols>
    <col min="1" max="1" width="47.00390625" style="13" customWidth="1"/>
    <col min="2" max="2" width="13.421875" style="13" customWidth="1"/>
    <col min="3" max="3" width="14.421875" style="13" customWidth="1"/>
    <col min="4" max="5" width="8.7109375" style="13" customWidth="1"/>
    <col min="6" max="6" width="10.8515625" style="13" bestFit="1" customWidth="1"/>
    <col min="7" max="16384" width="8.8515625" style="13" customWidth="1"/>
  </cols>
  <sheetData>
    <row r="1" spans="1:4" s="8" customFormat="1" ht="39" customHeight="1">
      <c r="A1" s="192" t="s">
        <v>115</v>
      </c>
      <c r="B1" s="192"/>
      <c r="C1" s="192"/>
      <c r="D1" s="192"/>
    </row>
    <row r="2" spans="1:4" s="8" customFormat="1" ht="20.25" customHeight="1">
      <c r="A2" s="193" t="s">
        <v>19</v>
      </c>
      <c r="B2" s="193"/>
      <c r="C2" s="193"/>
      <c r="D2" s="193"/>
    </row>
    <row r="3" spans="1:6" s="27" customFormat="1" ht="30" customHeight="1">
      <c r="A3" s="191" t="s">
        <v>144</v>
      </c>
      <c r="B3" s="191"/>
      <c r="C3" s="191"/>
      <c r="D3" s="191"/>
      <c r="E3" s="191"/>
      <c r="F3" s="164"/>
    </row>
    <row r="4" spans="1:6" s="27" customFormat="1" ht="17.25" customHeight="1">
      <c r="A4" s="186" t="s">
        <v>145</v>
      </c>
      <c r="B4" s="186"/>
      <c r="C4" s="186"/>
      <c r="D4" s="186"/>
      <c r="E4" s="186"/>
      <c r="F4" s="165"/>
    </row>
    <row r="5" spans="1:4" s="8" customFormat="1" ht="20.25" customHeight="1">
      <c r="A5" s="162"/>
      <c r="B5" s="162"/>
      <c r="C5" s="162"/>
      <c r="D5" s="162"/>
    </row>
    <row r="6" spans="1:5" s="8" customFormat="1" ht="27" customHeight="1">
      <c r="A6" s="38" t="s">
        <v>39</v>
      </c>
      <c r="B6" s="33"/>
      <c r="C6" s="33"/>
      <c r="D6" s="185" t="s">
        <v>32</v>
      </c>
      <c r="E6" s="185"/>
    </row>
    <row r="7" spans="1:5" s="10" customFormat="1" ht="44.25" customHeight="1">
      <c r="A7" s="190"/>
      <c r="B7" s="183" t="s">
        <v>137</v>
      </c>
      <c r="C7" s="183" t="s">
        <v>138</v>
      </c>
      <c r="D7" s="194" t="s">
        <v>92</v>
      </c>
      <c r="E7" s="194"/>
    </row>
    <row r="8" spans="1:5" s="10" customFormat="1" ht="31.5" customHeight="1">
      <c r="A8" s="190"/>
      <c r="B8" s="184"/>
      <c r="C8" s="184"/>
      <c r="D8" s="85" t="s">
        <v>93</v>
      </c>
      <c r="E8" s="86" t="s">
        <v>94</v>
      </c>
    </row>
    <row r="9" spans="1:6" s="67" customFormat="1" ht="34.5" customHeight="1">
      <c r="A9" s="134" t="s">
        <v>36</v>
      </c>
      <c r="B9" s="66">
        <f>SUM(B10:B18)</f>
        <v>5163</v>
      </c>
      <c r="C9" s="66">
        <f>SUM(C10:C18)</f>
        <v>10849</v>
      </c>
      <c r="D9" s="97">
        <f>C9/B9%</f>
        <v>210.12976951384852</v>
      </c>
      <c r="E9" s="98">
        <f>C9-B9</f>
        <v>5686</v>
      </c>
      <c r="F9" s="68"/>
    </row>
    <row r="10" spans="1:10" s="69" customFormat="1" ht="45" customHeight="1">
      <c r="A10" s="135" t="s">
        <v>20</v>
      </c>
      <c r="B10" s="137">
        <v>624</v>
      </c>
      <c r="C10" s="137">
        <v>1097</v>
      </c>
      <c r="D10" s="136">
        <f aca="true" t="shared" si="0" ref="D10:D18">C10/B10%</f>
        <v>175.80128205128204</v>
      </c>
      <c r="E10" s="99">
        <f aca="true" t="shared" si="1" ref="E10:E18">C10-B10</f>
        <v>473</v>
      </c>
      <c r="F10" s="68"/>
      <c r="G10" s="70"/>
      <c r="J10" s="70"/>
    </row>
    <row r="11" spans="1:10" s="69" customFormat="1" ht="24" customHeight="1">
      <c r="A11" s="135" t="s">
        <v>21</v>
      </c>
      <c r="B11" s="137">
        <v>1280</v>
      </c>
      <c r="C11" s="137">
        <v>2206</v>
      </c>
      <c r="D11" s="136">
        <f t="shared" si="0"/>
        <v>172.34375</v>
      </c>
      <c r="E11" s="99">
        <f t="shared" si="1"/>
        <v>926</v>
      </c>
      <c r="F11" s="68"/>
      <c r="G11" s="70"/>
      <c r="J11" s="70"/>
    </row>
    <row r="12" spans="1:10" s="69" customFormat="1" ht="25.5" customHeight="1">
      <c r="A12" s="135" t="s">
        <v>22</v>
      </c>
      <c r="B12" s="137">
        <v>909</v>
      </c>
      <c r="C12" s="137">
        <v>2857</v>
      </c>
      <c r="D12" s="136">
        <f t="shared" si="0"/>
        <v>314.30143014301433</v>
      </c>
      <c r="E12" s="99">
        <f t="shared" si="1"/>
        <v>1948</v>
      </c>
      <c r="F12" s="68"/>
      <c r="G12" s="70"/>
      <c r="J12" s="70"/>
    </row>
    <row r="13" spans="1:10" s="69" customFormat="1" ht="28.5" customHeight="1">
      <c r="A13" s="135" t="s">
        <v>23</v>
      </c>
      <c r="B13" s="137">
        <v>162</v>
      </c>
      <c r="C13" s="137">
        <v>344</v>
      </c>
      <c r="D13" s="136">
        <f t="shared" si="0"/>
        <v>212.34567901234567</v>
      </c>
      <c r="E13" s="99">
        <f t="shared" si="1"/>
        <v>182</v>
      </c>
      <c r="F13" s="68"/>
      <c r="G13" s="70"/>
      <c r="J13" s="70"/>
    </row>
    <row r="14" spans="1:10" s="69" customFormat="1" ht="28.5" customHeight="1">
      <c r="A14" s="135" t="s">
        <v>24</v>
      </c>
      <c r="B14" s="137">
        <v>515</v>
      </c>
      <c r="C14" s="137">
        <v>2306</v>
      </c>
      <c r="D14" s="136">
        <f t="shared" si="0"/>
        <v>447.7669902912621</v>
      </c>
      <c r="E14" s="99">
        <f t="shared" si="1"/>
        <v>1791</v>
      </c>
      <c r="F14" s="68"/>
      <c r="G14" s="70"/>
      <c r="J14" s="70"/>
    </row>
    <row r="15" spans="1:10" s="69" customFormat="1" ht="59.25" customHeight="1">
      <c r="A15" s="135" t="s">
        <v>25</v>
      </c>
      <c r="B15" s="137">
        <v>113</v>
      </c>
      <c r="C15" s="137">
        <v>65</v>
      </c>
      <c r="D15" s="136">
        <f t="shared" si="0"/>
        <v>57.522123893805315</v>
      </c>
      <c r="E15" s="99">
        <f t="shared" si="1"/>
        <v>-48</v>
      </c>
      <c r="F15" s="68"/>
      <c r="G15" s="70"/>
      <c r="J15" s="70"/>
    </row>
    <row r="16" spans="1:17" s="69" customFormat="1" ht="27" customHeight="1">
      <c r="A16" s="135" t="s">
        <v>26</v>
      </c>
      <c r="B16" s="137">
        <v>496</v>
      </c>
      <c r="C16" s="137">
        <v>369</v>
      </c>
      <c r="D16" s="136">
        <f t="shared" si="0"/>
        <v>74.39516129032258</v>
      </c>
      <c r="E16" s="99">
        <f t="shared" si="1"/>
        <v>-127</v>
      </c>
      <c r="F16" s="68"/>
      <c r="G16" s="70"/>
      <c r="J16" s="70"/>
      <c r="Q16" s="71"/>
    </row>
    <row r="17" spans="1:17" s="69" customFormat="1" ht="75" customHeight="1">
      <c r="A17" s="135" t="s">
        <v>27</v>
      </c>
      <c r="B17" s="137">
        <v>522</v>
      </c>
      <c r="C17" s="137">
        <v>862</v>
      </c>
      <c r="D17" s="136">
        <f t="shared" si="0"/>
        <v>165.13409961685824</v>
      </c>
      <c r="E17" s="99">
        <f t="shared" si="1"/>
        <v>340</v>
      </c>
      <c r="F17" s="68"/>
      <c r="G17" s="70"/>
      <c r="J17" s="70"/>
      <c r="Q17" s="71"/>
    </row>
    <row r="18" spans="1:17" s="69" customFormat="1" ht="33" customHeight="1">
      <c r="A18" s="135" t="s">
        <v>28</v>
      </c>
      <c r="B18" s="137">
        <v>542</v>
      </c>
      <c r="C18" s="137">
        <v>743</v>
      </c>
      <c r="D18" s="136">
        <f t="shared" si="0"/>
        <v>137.08487084870848</v>
      </c>
      <c r="E18" s="99">
        <f t="shared" si="1"/>
        <v>201</v>
      </c>
      <c r="F18" s="68"/>
      <c r="G18" s="70"/>
      <c r="J18" s="70"/>
      <c r="Q18" s="71"/>
    </row>
    <row r="19" spans="1:17" ht="12.75">
      <c r="A19" s="17"/>
      <c r="B19" s="17"/>
      <c r="C19" s="17"/>
      <c r="D19" s="17"/>
      <c r="Q19" s="18"/>
    </row>
    <row r="20" spans="1:17" ht="12.75">
      <c r="A20" s="17"/>
      <c r="B20" s="17"/>
      <c r="C20" s="17"/>
      <c r="D20" s="17"/>
      <c r="Q20" s="18"/>
    </row>
    <row r="21" spans="4:17" ht="15.75">
      <c r="D21" s="50"/>
      <c r="E21" s="50"/>
      <c r="Q21" s="18"/>
    </row>
    <row r="22" ht="12.75">
      <c r="Q22" s="18"/>
    </row>
    <row r="23" ht="12.75">
      <c r="Q23" s="18"/>
    </row>
    <row r="24" ht="12.75">
      <c r="Q24" s="18"/>
    </row>
  </sheetData>
  <sheetProtection/>
  <mergeCells count="9">
    <mergeCell ref="A1:D1"/>
    <mergeCell ref="A2:D2"/>
    <mergeCell ref="A7:A8"/>
    <mergeCell ref="C7:C8"/>
    <mergeCell ref="B7:B8"/>
    <mergeCell ref="D7:E7"/>
    <mergeCell ref="D6:E6"/>
    <mergeCell ref="A3:E3"/>
    <mergeCell ref="A4:E4"/>
  </mergeCells>
  <printOptions horizontalCentered="1"/>
  <pageMargins left="0.7874015748031497" right="0" top="0.7086614173228347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zoomScaleSheetLayoutView="70" zoomScalePageLayoutView="0" workbookViewId="0" topLeftCell="A13">
      <selection activeCell="J16" sqref="J16"/>
    </sheetView>
  </sheetViews>
  <sheetFormatPr defaultColWidth="9.140625" defaultRowHeight="15"/>
  <cols>
    <col min="1" max="1" width="67.57421875" style="46" customWidth="1"/>
    <col min="2" max="4" width="12.140625" style="46" customWidth="1"/>
    <col min="5" max="5" width="10.28125" style="46" customWidth="1"/>
    <col min="6" max="16384" width="9.140625" style="46" customWidth="1"/>
  </cols>
  <sheetData>
    <row r="1" spans="1:5" ht="63.75" customHeight="1">
      <c r="A1" s="197" t="s">
        <v>139</v>
      </c>
      <c r="B1" s="197"/>
      <c r="C1" s="197"/>
      <c r="D1" s="197"/>
      <c r="E1" s="197"/>
    </row>
    <row r="2" spans="1:5" ht="21" customHeight="1">
      <c r="A2" s="163"/>
      <c r="B2" s="163"/>
      <c r="C2" s="163"/>
      <c r="D2" s="163"/>
      <c r="E2" s="163"/>
    </row>
    <row r="3" spans="1:5" ht="19.5" customHeight="1">
      <c r="A3" s="195" t="s">
        <v>0</v>
      </c>
      <c r="B3" s="196" t="s">
        <v>62</v>
      </c>
      <c r="C3" s="196" t="s">
        <v>95</v>
      </c>
      <c r="D3" s="198" t="s">
        <v>92</v>
      </c>
      <c r="E3" s="198"/>
    </row>
    <row r="4" spans="1:5" ht="18" customHeight="1">
      <c r="A4" s="195"/>
      <c r="B4" s="196"/>
      <c r="C4" s="196"/>
      <c r="D4" s="100" t="s">
        <v>93</v>
      </c>
      <c r="E4" s="100" t="s">
        <v>94</v>
      </c>
    </row>
    <row r="5" spans="1:5" ht="23.25" customHeight="1">
      <c r="A5" s="52" t="s">
        <v>76</v>
      </c>
      <c r="B5" s="138">
        <v>76366</v>
      </c>
      <c r="C5" s="139">
        <v>79470</v>
      </c>
      <c r="D5" s="123">
        <f>C5/B5*100</f>
        <v>104.06463609459706</v>
      </c>
      <c r="E5" s="124">
        <f>C5-B5</f>
        <v>3104</v>
      </c>
    </row>
    <row r="6" spans="1:5" ht="21.75" customHeight="1">
      <c r="A6" s="53" t="s">
        <v>77</v>
      </c>
      <c r="B6" s="140">
        <v>28329</v>
      </c>
      <c r="C6" s="141">
        <v>33199</v>
      </c>
      <c r="D6" s="121">
        <f aca="true" t="shared" si="0" ref="D6:D21">C6/B6*100</f>
        <v>117.19086448515654</v>
      </c>
      <c r="E6" s="122">
        <f aca="true" t="shared" si="1" ref="E6:E21">C6-B6</f>
        <v>4870</v>
      </c>
    </row>
    <row r="7" spans="1:5" ht="21.75" customHeight="1">
      <c r="A7" s="101" t="s">
        <v>96</v>
      </c>
      <c r="B7" s="140">
        <v>16512</v>
      </c>
      <c r="C7" s="141">
        <v>22507</v>
      </c>
      <c r="D7" s="121">
        <f t="shared" si="0"/>
        <v>136.30692829457365</v>
      </c>
      <c r="E7" s="122">
        <f t="shared" si="1"/>
        <v>5995</v>
      </c>
    </row>
    <row r="8" spans="1:5" ht="39.75" customHeight="1">
      <c r="A8" s="54" t="s">
        <v>78</v>
      </c>
      <c r="B8" s="138">
        <v>23878</v>
      </c>
      <c r="C8" s="139">
        <v>16337</v>
      </c>
      <c r="D8" s="121">
        <f t="shared" si="0"/>
        <v>68.4186280257978</v>
      </c>
      <c r="E8" s="122">
        <f t="shared" si="1"/>
        <v>-7541</v>
      </c>
    </row>
    <row r="9" spans="1:5" ht="28.5" customHeight="1">
      <c r="A9" s="63" t="s">
        <v>79</v>
      </c>
      <c r="B9" s="142">
        <v>13980</v>
      </c>
      <c r="C9" s="143">
        <v>5581</v>
      </c>
      <c r="D9" s="121">
        <f t="shared" si="0"/>
        <v>39.92131616595136</v>
      </c>
      <c r="E9" s="122">
        <f t="shared" si="1"/>
        <v>-8399</v>
      </c>
    </row>
    <row r="10" spans="1:6" ht="39.75" customHeight="1">
      <c r="A10" s="125" t="s">
        <v>72</v>
      </c>
      <c r="B10" s="157">
        <v>58.5</v>
      </c>
      <c r="C10" s="158">
        <v>34.2</v>
      </c>
      <c r="D10" s="121">
        <f t="shared" si="0"/>
        <v>58.46153846153847</v>
      </c>
      <c r="E10" s="121">
        <f t="shared" si="1"/>
        <v>-24.299999999999997</v>
      </c>
      <c r="F10" s="47"/>
    </row>
    <row r="11" spans="1:6" ht="42" customHeight="1">
      <c r="A11" s="126" t="s">
        <v>80</v>
      </c>
      <c r="B11" s="138">
        <v>9898</v>
      </c>
      <c r="C11" s="139">
        <v>10756</v>
      </c>
      <c r="D11" s="121">
        <f t="shared" si="0"/>
        <v>108.66841786219439</v>
      </c>
      <c r="E11" s="122">
        <f t="shared" si="1"/>
        <v>858</v>
      </c>
      <c r="F11" s="47"/>
    </row>
    <row r="12" spans="1:6" ht="38.25" customHeight="1">
      <c r="A12" s="127" t="s">
        <v>73</v>
      </c>
      <c r="B12" s="159">
        <v>21</v>
      </c>
      <c r="C12" s="160">
        <v>8</v>
      </c>
      <c r="D12" s="121">
        <f t="shared" si="0"/>
        <v>38.095238095238095</v>
      </c>
      <c r="E12" s="122">
        <f t="shared" si="1"/>
        <v>-13</v>
      </c>
      <c r="F12" s="47"/>
    </row>
    <row r="13" spans="1:5" ht="29.25" customHeight="1">
      <c r="A13" s="127" t="s">
        <v>81</v>
      </c>
      <c r="B13" s="159">
        <v>247</v>
      </c>
      <c r="C13" s="159">
        <v>321</v>
      </c>
      <c r="D13" s="121">
        <f t="shared" si="0"/>
        <v>129.95951417004048</v>
      </c>
      <c r="E13" s="122">
        <f t="shared" si="1"/>
        <v>74</v>
      </c>
    </row>
    <row r="14" spans="1:5" ht="29.25" customHeight="1">
      <c r="A14" s="54" t="s">
        <v>82</v>
      </c>
      <c r="B14" s="144">
        <v>2999</v>
      </c>
      <c r="C14" s="144">
        <v>2292</v>
      </c>
      <c r="D14" s="121">
        <f t="shared" si="0"/>
        <v>76.42547515838612</v>
      </c>
      <c r="E14" s="122">
        <f t="shared" si="1"/>
        <v>-707</v>
      </c>
    </row>
    <row r="15" spans="1:5" ht="24.75" customHeight="1">
      <c r="A15" s="56" t="s">
        <v>83</v>
      </c>
      <c r="B15" s="138">
        <v>1833</v>
      </c>
      <c r="C15" s="138">
        <v>1538</v>
      </c>
      <c r="D15" s="121">
        <f t="shared" si="0"/>
        <v>83.90616475722858</v>
      </c>
      <c r="E15" s="122">
        <f t="shared" si="1"/>
        <v>-295</v>
      </c>
    </row>
    <row r="16" spans="1:5" ht="22.5" customHeight="1">
      <c r="A16" s="56" t="s">
        <v>74</v>
      </c>
      <c r="B16" s="144">
        <v>20</v>
      </c>
      <c r="C16" s="144">
        <v>43</v>
      </c>
      <c r="D16" s="121">
        <f t="shared" si="0"/>
        <v>215</v>
      </c>
      <c r="E16" s="122">
        <f t="shared" si="1"/>
        <v>23</v>
      </c>
    </row>
    <row r="17" spans="1:5" ht="47.25" customHeight="1">
      <c r="A17" s="54" t="s">
        <v>75</v>
      </c>
      <c r="B17" s="138">
        <v>5784</v>
      </c>
      <c r="C17" s="138">
        <v>2043</v>
      </c>
      <c r="D17" s="121">
        <f t="shared" si="0"/>
        <v>35.32157676348548</v>
      </c>
      <c r="E17" s="122">
        <f t="shared" si="1"/>
        <v>-3741</v>
      </c>
    </row>
    <row r="18" spans="1:5" ht="42.75" customHeight="1">
      <c r="A18" s="55" t="s">
        <v>84</v>
      </c>
      <c r="B18" s="144">
        <v>93133</v>
      </c>
      <c r="C18" s="144">
        <v>42452</v>
      </c>
      <c r="D18" s="121">
        <f t="shared" si="0"/>
        <v>45.582124488634534</v>
      </c>
      <c r="E18" s="122">
        <f t="shared" si="1"/>
        <v>-50681</v>
      </c>
    </row>
    <row r="19" spans="1:5" ht="25.5" customHeight="1">
      <c r="A19" s="55" t="s">
        <v>85</v>
      </c>
      <c r="B19" s="144">
        <v>23887</v>
      </c>
      <c r="C19" s="144">
        <v>30120</v>
      </c>
      <c r="D19" s="129">
        <f t="shared" si="0"/>
        <v>126.09369112906602</v>
      </c>
      <c r="E19" s="130">
        <f t="shared" si="1"/>
        <v>6233</v>
      </c>
    </row>
    <row r="20" spans="1:5" ht="44.25" customHeight="1">
      <c r="A20" s="58" t="s">
        <v>86</v>
      </c>
      <c r="B20" s="144">
        <v>5443</v>
      </c>
      <c r="C20" s="144">
        <v>4445</v>
      </c>
      <c r="D20" s="129">
        <f t="shared" si="0"/>
        <v>81.66452324085982</v>
      </c>
      <c r="E20" s="130">
        <f t="shared" si="1"/>
        <v>-998</v>
      </c>
    </row>
    <row r="21" spans="1:5" ht="28.5" customHeight="1">
      <c r="A21" s="57" t="s">
        <v>87</v>
      </c>
      <c r="B21" s="145">
        <v>29626</v>
      </c>
      <c r="C21" s="145">
        <v>19322</v>
      </c>
      <c r="D21" s="129">
        <f t="shared" si="0"/>
        <v>65.21973941807872</v>
      </c>
      <c r="E21" s="130">
        <f t="shared" si="1"/>
        <v>-10304</v>
      </c>
    </row>
    <row r="22" spans="1:3" ht="9" customHeight="1">
      <c r="A22" s="200" t="s">
        <v>71</v>
      </c>
      <c r="B22" s="201"/>
      <c r="C22" s="201"/>
    </row>
    <row r="23" spans="1:3" ht="30.75" customHeight="1">
      <c r="A23" s="202"/>
      <c r="B23" s="203"/>
      <c r="C23" s="203"/>
    </row>
    <row r="24" spans="1:5" ht="26.25" customHeight="1">
      <c r="A24" s="204" t="s">
        <v>112</v>
      </c>
      <c r="B24" s="205" t="s">
        <v>140</v>
      </c>
      <c r="C24" s="205" t="s">
        <v>141</v>
      </c>
      <c r="D24" s="199" t="s">
        <v>92</v>
      </c>
      <c r="E24" s="199"/>
    </row>
    <row r="25" spans="1:5" ht="20.25" customHeight="1">
      <c r="A25" s="204"/>
      <c r="B25" s="205"/>
      <c r="C25" s="205"/>
      <c r="D25" s="131" t="s">
        <v>93</v>
      </c>
      <c r="E25" s="131" t="s">
        <v>94</v>
      </c>
    </row>
    <row r="26" spans="1:5" ht="28.5" customHeight="1">
      <c r="A26" s="60" t="s">
        <v>76</v>
      </c>
      <c r="B26" s="138">
        <v>49154</v>
      </c>
      <c r="C26" s="138">
        <v>51171</v>
      </c>
      <c r="D26" s="129">
        <f aca="true" t="shared" si="2" ref="D26:D31">C26/B26*100</f>
        <v>104.10343003621271</v>
      </c>
      <c r="E26" s="130">
        <f aca="true" t="shared" si="3" ref="E26:E31">C26-B26</f>
        <v>2017</v>
      </c>
    </row>
    <row r="27" spans="1:5" ht="18.75" customHeight="1">
      <c r="A27" s="54" t="s">
        <v>88</v>
      </c>
      <c r="B27" s="138">
        <v>8696</v>
      </c>
      <c r="C27" s="138">
        <v>11378</v>
      </c>
      <c r="D27" s="129">
        <f t="shared" si="2"/>
        <v>130.84176632934683</v>
      </c>
      <c r="E27" s="130">
        <f t="shared" si="3"/>
        <v>2682</v>
      </c>
    </row>
    <row r="28" spans="1:5" ht="24.75" customHeight="1">
      <c r="A28" s="54" t="s">
        <v>85</v>
      </c>
      <c r="B28" s="138">
        <v>7141</v>
      </c>
      <c r="C28" s="138">
        <v>9621</v>
      </c>
      <c r="D28" s="129">
        <f t="shared" si="2"/>
        <v>134.7290295476824</v>
      </c>
      <c r="E28" s="130">
        <f t="shared" si="3"/>
        <v>2480</v>
      </c>
    </row>
    <row r="29" spans="1:6" ht="39.75" customHeight="1">
      <c r="A29" s="102" t="s">
        <v>143</v>
      </c>
      <c r="B29" s="138">
        <v>3313</v>
      </c>
      <c r="C29" s="138">
        <v>3668</v>
      </c>
      <c r="D29" s="129">
        <f t="shared" si="2"/>
        <v>110.71536371868397</v>
      </c>
      <c r="E29" s="130">
        <f t="shared" si="3"/>
        <v>355</v>
      </c>
      <c r="F29" s="48"/>
    </row>
    <row r="30" spans="1:8" ht="22.5" customHeight="1">
      <c r="A30" s="61" t="s">
        <v>89</v>
      </c>
      <c r="B30" s="146">
        <v>1935</v>
      </c>
      <c r="C30" s="146">
        <v>1189</v>
      </c>
      <c r="D30" s="129">
        <f t="shared" si="2"/>
        <v>61.44702842377261</v>
      </c>
      <c r="E30" s="130">
        <f t="shared" si="3"/>
        <v>-746</v>
      </c>
      <c r="F30" s="48"/>
      <c r="H30" s="49"/>
    </row>
    <row r="31" spans="1:8" ht="21" customHeight="1">
      <c r="A31" s="59" t="s">
        <v>1</v>
      </c>
      <c r="B31" s="146">
        <v>5730</v>
      </c>
      <c r="C31" s="146">
        <v>6428</v>
      </c>
      <c r="D31" s="129">
        <f t="shared" si="2"/>
        <v>112.18150087260035</v>
      </c>
      <c r="E31" s="130">
        <f t="shared" si="3"/>
        <v>698</v>
      </c>
      <c r="F31" s="48"/>
      <c r="H31" s="49"/>
    </row>
    <row r="32" spans="1:3" ht="33" customHeight="1">
      <c r="A32" s="103"/>
      <c r="B32" s="103"/>
      <c r="C32" s="103"/>
    </row>
  </sheetData>
  <sheetProtection/>
  <mergeCells count="10">
    <mergeCell ref="A3:A4"/>
    <mergeCell ref="C3:C4"/>
    <mergeCell ref="B3:B4"/>
    <mergeCell ref="A1:E1"/>
    <mergeCell ref="D3:E3"/>
    <mergeCell ref="D24:E24"/>
    <mergeCell ref="A22:C23"/>
    <mergeCell ref="A24:A25"/>
    <mergeCell ref="C24:C25"/>
    <mergeCell ref="B24:B25"/>
  </mergeCells>
  <printOptions horizontalCentered="1"/>
  <pageMargins left="0.7874015748031497" right="0" top="0.3937007874015748" bottom="0.1968503937007874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109"/>
  <sheetViews>
    <sheetView tabSelected="1" zoomScale="75" zoomScaleNormal="75" zoomScaleSheetLayoutView="75" zoomScalePageLayoutView="0" workbookViewId="0" topLeftCell="AP2">
      <selection activeCell="AU16" sqref="AU16"/>
    </sheetView>
  </sheetViews>
  <sheetFormatPr defaultColWidth="9.140625" defaultRowHeight="15"/>
  <cols>
    <col min="1" max="1" width="29.28125" style="1" customWidth="1"/>
    <col min="2" max="2" width="6.421875" style="1" customWidth="1"/>
    <col min="3" max="3" width="6.8515625" style="1" customWidth="1"/>
    <col min="4" max="4" width="5.8515625" style="1" customWidth="1"/>
    <col min="5" max="5" width="6.00390625" style="1" customWidth="1"/>
    <col min="6" max="6" width="7.00390625" style="1" customWidth="1"/>
    <col min="7" max="7" width="6.421875" style="1" customWidth="1"/>
    <col min="8" max="11" width="6.7109375" style="1" customWidth="1"/>
    <col min="12" max="12" width="6.140625" style="1" customWidth="1"/>
    <col min="13" max="13" width="5.7109375" style="1" customWidth="1"/>
    <col min="14" max="14" width="7.00390625" style="1" customWidth="1"/>
    <col min="15" max="15" width="6.28125" style="1" customWidth="1"/>
    <col min="16" max="19" width="7.421875" style="1" customWidth="1"/>
    <col min="20" max="20" width="5.421875" style="1" customWidth="1"/>
    <col min="21" max="21" width="6.421875" style="1" customWidth="1"/>
    <col min="22" max="22" width="6.00390625" style="1" customWidth="1"/>
    <col min="23" max="23" width="5.57421875" style="1" customWidth="1"/>
    <col min="24" max="24" width="7.140625" style="1" customWidth="1"/>
    <col min="25" max="25" width="6.00390625" style="1" customWidth="1"/>
    <col min="26" max="26" width="5.8515625" style="1" customWidth="1"/>
    <col min="27" max="27" width="5.57421875" style="1" customWidth="1"/>
    <col min="28" max="28" width="6.57421875" style="1" customWidth="1"/>
    <col min="29" max="30" width="6.8515625" style="72" customWidth="1"/>
    <col min="31" max="31" width="8.140625" style="72" customWidth="1"/>
    <col min="32" max="32" width="7.28125" style="72" customWidth="1"/>
    <col min="33" max="33" width="6.57421875" style="1" customWidth="1"/>
    <col min="34" max="34" width="6.28125" style="1" customWidth="1"/>
    <col min="35" max="35" width="7.28125" style="1" customWidth="1"/>
    <col min="36" max="36" width="6.7109375" style="1" customWidth="1"/>
    <col min="37" max="37" width="7.28125" style="1" customWidth="1"/>
    <col min="38" max="38" width="7.8515625" style="1" customWidth="1"/>
    <col min="39" max="39" width="6.140625" style="1" customWidth="1"/>
    <col min="40" max="40" width="6.8515625" style="1" customWidth="1"/>
    <col min="41" max="41" width="6.7109375" style="1" customWidth="1"/>
    <col min="42" max="42" width="6.28125" style="1" customWidth="1"/>
    <col min="43" max="43" width="6.7109375" style="1" customWidth="1"/>
    <col min="44" max="44" width="6.8515625" style="1" customWidth="1"/>
    <col min="45" max="45" width="5.8515625" style="1" customWidth="1"/>
    <col min="46" max="46" width="5.7109375" style="1" customWidth="1"/>
    <col min="47" max="47" width="6.28125" style="1" customWidth="1"/>
    <col min="48" max="49" width="6.57421875" style="1" customWidth="1"/>
    <col min="50" max="50" width="6.8515625" style="1" customWidth="1"/>
    <col min="51" max="51" width="6.00390625" style="1" customWidth="1"/>
    <col min="52" max="52" width="7.7109375" style="1" customWidth="1"/>
    <col min="53" max="53" width="6.7109375" style="1" customWidth="1"/>
    <col min="54" max="54" width="6.28125" style="1" customWidth="1"/>
    <col min="55" max="55" width="7.00390625" style="1" customWidth="1"/>
    <col min="56" max="56" width="6.7109375" style="1" customWidth="1"/>
    <col min="57" max="57" width="7.00390625" style="1" customWidth="1"/>
    <col min="58" max="58" width="6.28125" style="1" customWidth="1"/>
    <col min="59" max="59" width="6.8515625" style="1" customWidth="1"/>
    <col min="60" max="60" width="5.8515625" style="1" customWidth="1"/>
    <col min="61" max="61" width="6.7109375" style="1" customWidth="1"/>
    <col min="62" max="62" width="6.28125" style="1" customWidth="1"/>
    <col min="63" max="63" width="6.7109375" style="1" customWidth="1"/>
    <col min="64" max="64" width="6.8515625" style="1" customWidth="1"/>
    <col min="65" max="65" width="5.28125" style="1" customWidth="1"/>
    <col min="66" max="66" width="5.421875" style="1" customWidth="1"/>
    <col min="67" max="67" width="10.140625" style="1" customWidth="1"/>
    <col min="68" max="68" width="5.8515625" style="1" customWidth="1"/>
    <col min="69" max="69" width="6.28125" style="1" customWidth="1"/>
    <col min="70" max="70" width="5.7109375" style="1" customWidth="1"/>
    <col min="71" max="71" width="5.28125" style="1" customWidth="1"/>
    <col min="72" max="72" width="5.8515625" style="1" customWidth="1"/>
    <col min="73" max="73" width="6.00390625" style="1" customWidth="1"/>
    <col min="74" max="74" width="6.7109375" style="1" customWidth="1"/>
    <col min="75" max="75" width="6.421875" style="1" customWidth="1"/>
    <col min="76" max="16384" width="9.140625" style="1" customWidth="1"/>
  </cols>
  <sheetData>
    <row r="1" spans="1:28" ht="24.75" customHeight="1">
      <c r="A1" s="208" t="s">
        <v>38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ht="21" customHeight="1">
      <c r="A2" s="209" t="s">
        <v>142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4:32" s="3" customFormat="1" ht="12.75">
      <c r="D3" s="4"/>
      <c r="E3" s="4"/>
      <c r="F3" s="4"/>
      <c r="AC3" s="104"/>
      <c r="AD3" s="104"/>
      <c r="AE3" s="104"/>
      <c r="AF3" s="104"/>
    </row>
    <row r="4" spans="1:76" s="3" customFormat="1" ht="12" customHeight="1">
      <c r="A4" s="236"/>
      <c r="B4" s="231" t="s">
        <v>97</v>
      </c>
      <c r="C4" s="231"/>
      <c r="D4" s="231"/>
      <c r="E4" s="231"/>
      <c r="F4" s="215" t="s">
        <v>110</v>
      </c>
      <c r="G4" s="216"/>
      <c r="H4" s="216"/>
      <c r="I4" s="217"/>
      <c r="J4" s="214" t="s">
        <v>100</v>
      </c>
      <c r="K4" s="214"/>
      <c r="L4" s="214"/>
      <c r="M4" s="214"/>
      <c r="N4" s="215" t="s">
        <v>98</v>
      </c>
      <c r="O4" s="216"/>
      <c r="P4" s="216"/>
      <c r="Q4" s="217"/>
      <c r="R4" s="215" t="s">
        <v>99</v>
      </c>
      <c r="S4" s="216"/>
      <c r="T4" s="216"/>
      <c r="U4" s="217"/>
      <c r="V4" s="215" t="s">
        <v>136</v>
      </c>
      <c r="W4" s="216"/>
      <c r="X4" s="217"/>
      <c r="Y4" s="215" t="s">
        <v>101</v>
      </c>
      <c r="Z4" s="216"/>
      <c r="AA4" s="216"/>
      <c r="AB4" s="217"/>
      <c r="AC4" s="215" t="s">
        <v>84</v>
      </c>
      <c r="AD4" s="216"/>
      <c r="AE4" s="216"/>
      <c r="AF4" s="217"/>
      <c r="AG4" s="221" t="s">
        <v>111</v>
      </c>
      <c r="AH4" s="221"/>
      <c r="AI4" s="221"/>
      <c r="AJ4" s="221"/>
      <c r="AK4" s="221"/>
      <c r="AL4" s="221"/>
      <c r="AM4" s="221"/>
      <c r="AN4" s="221"/>
      <c r="AO4" s="215" t="s">
        <v>118</v>
      </c>
      <c r="AP4" s="216"/>
      <c r="AQ4" s="216"/>
      <c r="AR4" s="217"/>
      <c r="AS4" s="230" t="s">
        <v>119</v>
      </c>
      <c r="AT4" s="230"/>
      <c r="AU4" s="230"/>
      <c r="AV4" s="230"/>
      <c r="AW4" s="231" t="s">
        <v>102</v>
      </c>
      <c r="AX4" s="231"/>
      <c r="AY4" s="231"/>
      <c r="AZ4" s="231"/>
      <c r="BA4" s="215" t="s">
        <v>103</v>
      </c>
      <c r="BB4" s="216"/>
      <c r="BC4" s="216"/>
      <c r="BD4" s="217"/>
      <c r="BE4" s="215" t="s">
        <v>104</v>
      </c>
      <c r="BF4" s="216"/>
      <c r="BG4" s="216"/>
      <c r="BH4" s="217"/>
      <c r="BI4" s="231" t="s">
        <v>105</v>
      </c>
      <c r="BJ4" s="231"/>
      <c r="BK4" s="231"/>
      <c r="BL4" s="231"/>
      <c r="BM4" s="215" t="s">
        <v>143</v>
      </c>
      <c r="BN4" s="216"/>
      <c r="BO4" s="216"/>
      <c r="BP4" s="215" t="s">
        <v>120</v>
      </c>
      <c r="BQ4" s="216"/>
      <c r="BR4" s="216"/>
      <c r="BS4" s="217"/>
      <c r="BT4" s="215" t="s">
        <v>1</v>
      </c>
      <c r="BU4" s="216"/>
      <c r="BV4" s="216"/>
      <c r="BW4" s="217"/>
      <c r="BX4" s="105"/>
    </row>
    <row r="5" spans="1:76" s="3" customFormat="1" ht="12.75" customHeight="1">
      <c r="A5" s="237"/>
      <c r="B5" s="231"/>
      <c r="C5" s="231"/>
      <c r="D5" s="231"/>
      <c r="E5" s="231"/>
      <c r="F5" s="227"/>
      <c r="G5" s="228"/>
      <c r="H5" s="228"/>
      <c r="I5" s="229"/>
      <c r="J5" s="215" t="s">
        <v>116</v>
      </c>
      <c r="K5" s="216"/>
      <c r="L5" s="216"/>
      <c r="M5" s="217"/>
      <c r="N5" s="227"/>
      <c r="O5" s="228"/>
      <c r="P5" s="228"/>
      <c r="Q5" s="229"/>
      <c r="R5" s="227"/>
      <c r="S5" s="228"/>
      <c r="T5" s="228"/>
      <c r="U5" s="229"/>
      <c r="V5" s="227"/>
      <c r="W5" s="228"/>
      <c r="X5" s="229"/>
      <c r="Y5" s="227"/>
      <c r="Z5" s="228"/>
      <c r="AA5" s="228"/>
      <c r="AB5" s="229"/>
      <c r="AC5" s="227"/>
      <c r="AD5" s="228"/>
      <c r="AE5" s="228"/>
      <c r="AF5" s="229"/>
      <c r="AG5" s="215" t="s">
        <v>117</v>
      </c>
      <c r="AH5" s="216"/>
      <c r="AI5" s="216"/>
      <c r="AJ5" s="217"/>
      <c r="AK5" s="215" t="s">
        <v>40</v>
      </c>
      <c r="AL5" s="222"/>
      <c r="AM5" s="222"/>
      <c r="AN5" s="223"/>
      <c r="AO5" s="227"/>
      <c r="AP5" s="228"/>
      <c r="AQ5" s="228"/>
      <c r="AR5" s="229"/>
      <c r="AS5" s="230"/>
      <c r="AT5" s="230"/>
      <c r="AU5" s="230"/>
      <c r="AV5" s="230"/>
      <c r="AW5" s="231"/>
      <c r="AX5" s="231"/>
      <c r="AY5" s="231"/>
      <c r="AZ5" s="231"/>
      <c r="BA5" s="227"/>
      <c r="BB5" s="228"/>
      <c r="BC5" s="228"/>
      <c r="BD5" s="229"/>
      <c r="BE5" s="227"/>
      <c r="BF5" s="228"/>
      <c r="BG5" s="228"/>
      <c r="BH5" s="229"/>
      <c r="BI5" s="231"/>
      <c r="BJ5" s="231"/>
      <c r="BK5" s="231"/>
      <c r="BL5" s="231"/>
      <c r="BM5" s="227"/>
      <c r="BN5" s="228"/>
      <c r="BO5" s="228"/>
      <c r="BP5" s="227"/>
      <c r="BQ5" s="228"/>
      <c r="BR5" s="228"/>
      <c r="BS5" s="229"/>
      <c r="BT5" s="227"/>
      <c r="BU5" s="228"/>
      <c r="BV5" s="228"/>
      <c r="BW5" s="229"/>
      <c r="BX5" s="105"/>
    </row>
    <row r="6" spans="1:76" s="3" customFormat="1" ht="60.75" customHeight="1">
      <c r="A6" s="237"/>
      <c r="B6" s="239"/>
      <c r="C6" s="239"/>
      <c r="D6" s="239"/>
      <c r="E6" s="239"/>
      <c r="F6" s="227"/>
      <c r="G6" s="228"/>
      <c r="H6" s="228"/>
      <c r="I6" s="229"/>
      <c r="J6" s="218"/>
      <c r="K6" s="219"/>
      <c r="L6" s="219"/>
      <c r="M6" s="220"/>
      <c r="N6" s="218"/>
      <c r="O6" s="219"/>
      <c r="P6" s="219"/>
      <c r="Q6" s="220"/>
      <c r="R6" s="218"/>
      <c r="S6" s="219"/>
      <c r="T6" s="219"/>
      <c r="U6" s="220"/>
      <c r="V6" s="218"/>
      <c r="W6" s="219"/>
      <c r="X6" s="220"/>
      <c r="Y6" s="218"/>
      <c r="Z6" s="219"/>
      <c r="AA6" s="219"/>
      <c r="AB6" s="220"/>
      <c r="AC6" s="218"/>
      <c r="AD6" s="219"/>
      <c r="AE6" s="219"/>
      <c r="AF6" s="220"/>
      <c r="AG6" s="218"/>
      <c r="AH6" s="219"/>
      <c r="AI6" s="219"/>
      <c r="AJ6" s="220"/>
      <c r="AK6" s="224"/>
      <c r="AL6" s="225"/>
      <c r="AM6" s="225"/>
      <c r="AN6" s="226"/>
      <c r="AO6" s="218"/>
      <c r="AP6" s="219"/>
      <c r="AQ6" s="219"/>
      <c r="AR6" s="220"/>
      <c r="AS6" s="230"/>
      <c r="AT6" s="230"/>
      <c r="AU6" s="230"/>
      <c r="AV6" s="230"/>
      <c r="AW6" s="231"/>
      <c r="AX6" s="231"/>
      <c r="AY6" s="231"/>
      <c r="AZ6" s="231"/>
      <c r="BA6" s="218"/>
      <c r="BB6" s="219"/>
      <c r="BC6" s="219"/>
      <c r="BD6" s="220"/>
      <c r="BE6" s="218"/>
      <c r="BF6" s="219"/>
      <c r="BG6" s="219"/>
      <c r="BH6" s="220"/>
      <c r="BI6" s="231"/>
      <c r="BJ6" s="231"/>
      <c r="BK6" s="231"/>
      <c r="BL6" s="231"/>
      <c r="BM6" s="218"/>
      <c r="BN6" s="219"/>
      <c r="BO6" s="219"/>
      <c r="BP6" s="218"/>
      <c r="BQ6" s="219"/>
      <c r="BR6" s="219"/>
      <c r="BS6" s="220"/>
      <c r="BT6" s="218"/>
      <c r="BU6" s="219"/>
      <c r="BV6" s="219"/>
      <c r="BW6" s="220"/>
      <c r="BX6" s="105"/>
    </row>
    <row r="7" spans="1:76" s="3" customFormat="1" ht="48.75" customHeight="1">
      <c r="A7" s="237"/>
      <c r="B7" s="212">
        <v>2019</v>
      </c>
      <c r="C7" s="210">
        <v>2020</v>
      </c>
      <c r="D7" s="213" t="s">
        <v>106</v>
      </c>
      <c r="E7" s="213"/>
      <c r="F7" s="212">
        <v>2019</v>
      </c>
      <c r="G7" s="210">
        <v>2020</v>
      </c>
      <c r="H7" s="213" t="s">
        <v>106</v>
      </c>
      <c r="I7" s="213"/>
      <c r="J7" s="212">
        <v>2019</v>
      </c>
      <c r="K7" s="210">
        <v>2020</v>
      </c>
      <c r="L7" s="213" t="s">
        <v>106</v>
      </c>
      <c r="M7" s="213"/>
      <c r="N7" s="212">
        <v>2019</v>
      </c>
      <c r="O7" s="210">
        <v>2020</v>
      </c>
      <c r="P7" s="234" t="s">
        <v>106</v>
      </c>
      <c r="Q7" s="235"/>
      <c r="R7" s="212">
        <v>2019</v>
      </c>
      <c r="S7" s="210">
        <v>2020</v>
      </c>
      <c r="T7" s="234" t="s">
        <v>106</v>
      </c>
      <c r="U7" s="235"/>
      <c r="V7" s="212">
        <v>2019</v>
      </c>
      <c r="W7" s="210">
        <v>2020</v>
      </c>
      <c r="X7" s="232" t="s">
        <v>107</v>
      </c>
      <c r="Y7" s="212">
        <v>2019</v>
      </c>
      <c r="Z7" s="210">
        <v>2020</v>
      </c>
      <c r="AA7" s="213" t="s">
        <v>106</v>
      </c>
      <c r="AB7" s="213"/>
      <c r="AC7" s="212">
        <v>2019</v>
      </c>
      <c r="AD7" s="210">
        <v>2020</v>
      </c>
      <c r="AE7" s="213" t="s">
        <v>106</v>
      </c>
      <c r="AF7" s="213"/>
      <c r="AG7" s="212">
        <v>2019</v>
      </c>
      <c r="AH7" s="210">
        <v>2020</v>
      </c>
      <c r="AI7" s="213" t="s">
        <v>106</v>
      </c>
      <c r="AJ7" s="213"/>
      <c r="AK7" s="212">
        <v>2019</v>
      </c>
      <c r="AL7" s="210">
        <v>2020</v>
      </c>
      <c r="AM7" s="213" t="s">
        <v>106</v>
      </c>
      <c r="AN7" s="213"/>
      <c r="AO7" s="212">
        <v>2019</v>
      </c>
      <c r="AP7" s="210">
        <v>2020</v>
      </c>
      <c r="AQ7" s="213" t="s">
        <v>106</v>
      </c>
      <c r="AR7" s="213"/>
      <c r="AS7" s="212">
        <v>2019</v>
      </c>
      <c r="AT7" s="210">
        <v>2020</v>
      </c>
      <c r="AU7" s="213" t="s">
        <v>106</v>
      </c>
      <c r="AV7" s="213"/>
      <c r="AW7" s="213" t="s">
        <v>108</v>
      </c>
      <c r="AX7" s="213"/>
      <c r="AY7" s="213" t="s">
        <v>106</v>
      </c>
      <c r="AZ7" s="213"/>
      <c r="BA7" s="212">
        <v>2019</v>
      </c>
      <c r="BB7" s="210">
        <v>2020</v>
      </c>
      <c r="BC7" s="213" t="s">
        <v>106</v>
      </c>
      <c r="BD7" s="213"/>
      <c r="BE7" s="212">
        <v>2019</v>
      </c>
      <c r="BF7" s="210">
        <v>2020</v>
      </c>
      <c r="BG7" s="213" t="s">
        <v>106</v>
      </c>
      <c r="BH7" s="213"/>
      <c r="BI7" s="212">
        <v>2019</v>
      </c>
      <c r="BJ7" s="210">
        <v>2020</v>
      </c>
      <c r="BK7" s="213" t="s">
        <v>106</v>
      </c>
      <c r="BL7" s="213"/>
      <c r="BM7" s="212">
        <v>2019</v>
      </c>
      <c r="BN7" s="210">
        <v>2020</v>
      </c>
      <c r="BO7" s="107" t="s">
        <v>106</v>
      </c>
      <c r="BP7" s="212">
        <v>2019</v>
      </c>
      <c r="BQ7" s="210">
        <v>2020</v>
      </c>
      <c r="BR7" s="213" t="s">
        <v>106</v>
      </c>
      <c r="BS7" s="213"/>
      <c r="BT7" s="212">
        <v>2019</v>
      </c>
      <c r="BU7" s="210">
        <v>2020</v>
      </c>
      <c r="BV7" s="206" t="s">
        <v>106</v>
      </c>
      <c r="BW7" s="207"/>
      <c r="BX7" s="105"/>
    </row>
    <row r="8" spans="1:76" s="3" customFormat="1" ht="14.25">
      <c r="A8" s="238"/>
      <c r="B8" s="212"/>
      <c r="C8" s="211"/>
      <c r="D8" s="107" t="s">
        <v>93</v>
      </c>
      <c r="E8" s="107" t="s">
        <v>109</v>
      </c>
      <c r="F8" s="212"/>
      <c r="G8" s="211"/>
      <c r="H8" s="107" t="s">
        <v>93</v>
      </c>
      <c r="I8" s="107" t="s">
        <v>109</v>
      </c>
      <c r="J8" s="212"/>
      <c r="K8" s="211"/>
      <c r="L8" s="107" t="s">
        <v>93</v>
      </c>
      <c r="M8" s="107" t="s">
        <v>109</v>
      </c>
      <c r="N8" s="212"/>
      <c r="O8" s="211"/>
      <c r="P8" s="107" t="s">
        <v>93</v>
      </c>
      <c r="Q8" s="107" t="s">
        <v>109</v>
      </c>
      <c r="R8" s="212"/>
      <c r="S8" s="211"/>
      <c r="T8" s="107" t="s">
        <v>93</v>
      </c>
      <c r="U8" s="107" t="s">
        <v>109</v>
      </c>
      <c r="V8" s="212"/>
      <c r="W8" s="211"/>
      <c r="X8" s="233"/>
      <c r="Y8" s="212"/>
      <c r="Z8" s="211"/>
      <c r="AA8" s="107" t="s">
        <v>93</v>
      </c>
      <c r="AB8" s="107" t="s">
        <v>109</v>
      </c>
      <c r="AC8" s="212"/>
      <c r="AD8" s="211"/>
      <c r="AE8" s="107" t="s">
        <v>93</v>
      </c>
      <c r="AF8" s="107" t="s">
        <v>109</v>
      </c>
      <c r="AG8" s="212"/>
      <c r="AH8" s="211"/>
      <c r="AI8" s="107" t="s">
        <v>93</v>
      </c>
      <c r="AJ8" s="107" t="s">
        <v>109</v>
      </c>
      <c r="AK8" s="212"/>
      <c r="AL8" s="211"/>
      <c r="AM8" s="107" t="s">
        <v>93</v>
      </c>
      <c r="AN8" s="107" t="s">
        <v>109</v>
      </c>
      <c r="AO8" s="212"/>
      <c r="AP8" s="211"/>
      <c r="AQ8" s="107" t="s">
        <v>93</v>
      </c>
      <c r="AR8" s="107" t="s">
        <v>109</v>
      </c>
      <c r="AS8" s="212"/>
      <c r="AT8" s="211"/>
      <c r="AU8" s="107" t="s">
        <v>93</v>
      </c>
      <c r="AV8" s="107" t="s">
        <v>109</v>
      </c>
      <c r="AW8" s="106">
        <v>2019</v>
      </c>
      <c r="AX8" s="106">
        <v>2020</v>
      </c>
      <c r="AY8" s="107" t="s">
        <v>93</v>
      </c>
      <c r="AZ8" s="107" t="s">
        <v>109</v>
      </c>
      <c r="BA8" s="212"/>
      <c r="BB8" s="211"/>
      <c r="BC8" s="107" t="s">
        <v>93</v>
      </c>
      <c r="BD8" s="107" t="s">
        <v>109</v>
      </c>
      <c r="BE8" s="212"/>
      <c r="BF8" s="211"/>
      <c r="BG8" s="107" t="s">
        <v>93</v>
      </c>
      <c r="BH8" s="107" t="s">
        <v>109</v>
      </c>
      <c r="BI8" s="212"/>
      <c r="BJ8" s="211"/>
      <c r="BK8" s="107" t="s">
        <v>93</v>
      </c>
      <c r="BL8" s="107" t="s">
        <v>109</v>
      </c>
      <c r="BM8" s="212"/>
      <c r="BN8" s="211"/>
      <c r="BO8" s="107" t="s">
        <v>93</v>
      </c>
      <c r="BP8" s="212"/>
      <c r="BQ8" s="211"/>
      <c r="BR8" s="107" t="s">
        <v>93</v>
      </c>
      <c r="BS8" s="107" t="s">
        <v>109</v>
      </c>
      <c r="BT8" s="212"/>
      <c r="BU8" s="211"/>
      <c r="BV8" s="108" t="s">
        <v>93</v>
      </c>
      <c r="BW8" s="108" t="s">
        <v>109</v>
      </c>
      <c r="BX8" s="105"/>
    </row>
    <row r="9" spans="1:76" s="3" customFormat="1" ht="12.75">
      <c r="A9" s="51" t="s">
        <v>2</v>
      </c>
      <c r="B9" s="51">
        <v>1</v>
      </c>
      <c r="C9" s="51">
        <v>2</v>
      </c>
      <c r="D9" s="51">
        <v>3</v>
      </c>
      <c r="E9" s="51">
        <v>4</v>
      </c>
      <c r="F9" s="51">
        <v>5</v>
      </c>
      <c r="G9" s="51">
        <v>6</v>
      </c>
      <c r="H9" s="51">
        <v>7</v>
      </c>
      <c r="I9" s="51">
        <v>8</v>
      </c>
      <c r="J9" s="51">
        <v>9</v>
      </c>
      <c r="K9" s="51">
        <v>10</v>
      </c>
      <c r="L9" s="51">
        <v>11</v>
      </c>
      <c r="M9" s="51">
        <v>12</v>
      </c>
      <c r="N9" s="51">
        <v>13</v>
      </c>
      <c r="O9" s="51">
        <v>14</v>
      </c>
      <c r="P9" s="51">
        <v>15</v>
      </c>
      <c r="Q9" s="51">
        <v>16</v>
      </c>
      <c r="R9" s="51">
        <v>17</v>
      </c>
      <c r="S9" s="51">
        <v>18</v>
      </c>
      <c r="T9" s="51">
        <v>19</v>
      </c>
      <c r="U9" s="51">
        <v>20</v>
      </c>
      <c r="V9" s="51">
        <v>21</v>
      </c>
      <c r="W9" s="51">
        <v>22</v>
      </c>
      <c r="X9" s="51">
        <v>23</v>
      </c>
      <c r="Y9" s="51">
        <v>24</v>
      </c>
      <c r="Z9" s="51">
        <v>25</v>
      </c>
      <c r="AA9" s="51">
        <v>26</v>
      </c>
      <c r="AB9" s="51">
        <v>27</v>
      </c>
      <c r="AC9" s="51">
        <v>28</v>
      </c>
      <c r="AD9" s="51">
        <v>29</v>
      </c>
      <c r="AE9" s="51">
        <v>30</v>
      </c>
      <c r="AF9" s="51">
        <v>31</v>
      </c>
      <c r="AG9" s="51">
        <v>32</v>
      </c>
      <c r="AH9" s="51">
        <v>33</v>
      </c>
      <c r="AI9" s="51">
        <v>34</v>
      </c>
      <c r="AJ9" s="51">
        <v>35</v>
      </c>
      <c r="AK9" s="51">
        <v>36</v>
      </c>
      <c r="AL9" s="51">
        <v>37</v>
      </c>
      <c r="AM9" s="51">
        <v>38</v>
      </c>
      <c r="AN9" s="51">
        <v>39</v>
      </c>
      <c r="AO9" s="51">
        <v>40</v>
      </c>
      <c r="AP9" s="51">
        <v>41</v>
      </c>
      <c r="AQ9" s="51">
        <v>42</v>
      </c>
      <c r="AR9" s="51">
        <v>43</v>
      </c>
      <c r="AS9" s="51">
        <v>44</v>
      </c>
      <c r="AT9" s="51">
        <v>45</v>
      </c>
      <c r="AU9" s="51">
        <v>46</v>
      </c>
      <c r="AV9" s="51">
        <v>47</v>
      </c>
      <c r="AW9" s="51">
        <v>48</v>
      </c>
      <c r="AX9" s="51">
        <v>49</v>
      </c>
      <c r="AY9" s="51">
        <v>50</v>
      </c>
      <c r="AZ9" s="51">
        <v>51</v>
      </c>
      <c r="BA9" s="51">
        <v>52</v>
      </c>
      <c r="BB9" s="51">
        <v>53</v>
      </c>
      <c r="BC9" s="51">
        <v>54</v>
      </c>
      <c r="BD9" s="51">
        <v>55</v>
      </c>
      <c r="BE9" s="51">
        <v>56</v>
      </c>
      <c r="BF9" s="51">
        <v>57</v>
      </c>
      <c r="BG9" s="51">
        <v>58</v>
      </c>
      <c r="BH9" s="51">
        <v>59</v>
      </c>
      <c r="BI9" s="51">
        <v>60</v>
      </c>
      <c r="BJ9" s="51">
        <v>61</v>
      </c>
      <c r="BK9" s="51">
        <v>62</v>
      </c>
      <c r="BL9" s="51">
        <v>63</v>
      </c>
      <c r="BM9" s="51">
        <v>64</v>
      </c>
      <c r="BN9" s="51">
        <v>65</v>
      </c>
      <c r="BO9" s="51">
        <v>66</v>
      </c>
      <c r="BP9" s="51">
        <v>67</v>
      </c>
      <c r="BQ9" s="51">
        <v>68</v>
      </c>
      <c r="BR9" s="51">
        <v>69</v>
      </c>
      <c r="BS9" s="51">
        <v>70</v>
      </c>
      <c r="BT9" s="51">
        <v>71</v>
      </c>
      <c r="BU9" s="51">
        <v>72</v>
      </c>
      <c r="BV9" s="51">
        <v>73</v>
      </c>
      <c r="BW9" s="51">
        <v>74</v>
      </c>
      <c r="BX9" s="109"/>
    </row>
    <row r="10" spans="1:76" s="3" customFormat="1" ht="25.5" customHeight="1">
      <c r="A10" s="65" t="s">
        <v>35</v>
      </c>
      <c r="B10" s="110">
        <v>76366</v>
      </c>
      <c r="C10" s="110">
        <v>79470</v>
      </c>
      <c r="D10" s="111">
        <v>104.1</v>
      </c>
      <c r="E10" s="110">
        <v>3104</v>
      </c>
      <c r="F10" s="110">
        <v>28329</v>
      </c>
      <c r="G10" s="110">
        <v>33199</v>
      </c>
      <c r="H10" s="111">
        <v>117.2</v>
      </c>
      <c r="I10" s="110">
        <v>4870</v>
      </c>
      <c r="J10" s="110">
        <v>16512</v>
      </c>
      <c r="K10" s="110">
        <v>22507</v>
      </c>
      <c r="L10" s="111">
        <v>136.3</v>
      </c>
      <c r="M10" s="110">
        <v>5995</v>
      </c>
      <c r="N10" s="110">
        <v>23878</v>
      </c>
      <c r="O10" s="110">
        <v>16337</v>
      </c>
      <c r="P10" s="111">
        <v>68.4</v>
      </c>
      <c r="Q10" s="110">
        <v>-7541</v>
      </c>
      <c r="R10" s="110">
        <v>13980</v>
      </c>
      <c r="S10" s="110">
        <v>5581</v>
      </c>
      <c r="T10" s="111">
        <v>39.9</v>
      </c>
      <c r="U10" s="110">
        <v>-8399</v>
      </c>
      <c r="V10" s="111">
        <v>58.5</v>
      </c>
      <c r="W10" s="111">
        <v>34.2</v>
      </c>
      <c r="X10" s="111">
        <v>-24.299999999999997</v>
      </c>
      <c r="Y10" s="110">
        <v>2999</v>
      </c>
      <c r="Z10" s="110">
        <v>2292</v>
      </c>
      <c r="AA10" s="112">
        <v>76.4</v>
      </c>
      <c r="AB10" s="110">
        <v>-707</v>
      </c>
      <c r="AC10" s="110">
        <v>93133</v>
      </c>
      <c r="AD10" s="110">
        <v>42452</v>
      </c>
      <c r="AE10" s="112">
        <v>45.6</v>
      </c>
      <c r="AF10" s="110">
        <v>-50681</v>
      </c>
      <c r="AG10" s="110">
        <v>27459</v>
      </c>
      <c r="AH10" s="110">
        <v>28549</v>
      </c>
      <c r="AI10" s="112">
        <v>104</v>
      </c>
      <c r="AJ10" s="110">
        <v>1090</v>
      </c>
      <c r="AK10" s="110">
        <v>40707</v>
      </c>
      <c r="AL10" s="110">
        <v>4039</v>
      </c>
      <c r="AM10" s="112">
        <v>9.9</v>
      </c>
      <c r="AN10" s="110">
        <v>-36668</v>
      </c>
      <c r="AO10" s="110">
        <v>5784</v>
      </c>
      <c r="AP10" s="110">
        <v>2043</v>
      </c>
      <c r="AQ10" s="112">
        <v>35.3</v>
      </c>
      <c r="AR10" s="110">
        <v>-3741</v>
      </c>
      <c r="AS10" s="110">
        <v>5443</v>
      </c>
      <c r="AT10" s="110">
        <v>4445</v>
      </c>
      <c r="AU10" s="112">
        <v>81.7</v>
      </c>
      <c r="AV10" s="110">
        <v>-998</v>
      </c>
      <c r="AW10" s="110">
        <v>29626</v>
      </c>
      <c r="AX10" s="110">
        <v>19322</v>
      </c>
      <c r="AY10" s="112">
        <v>65.2</v>
      </c>
      <c r="AZ10" s="110">
        <v>-10304</v>
      </c>
      <c r="BA10" s="110">
        <v>49154</v>
      </c>
      <c r="BB10" s="110">
        <v>51171</v>
      </c>
      <c r="BC10" s="112">
        <v>104.1</v>
      </c>
      <c r="BD10" s="110">
        <v>2017</v>
      </c>
      <c r="BE10" s="110">
        <v>8696</v>
      </c>
      <c r="BF10" s="110">
        <v>11378</v>
      </c>
      <c r="BG10" s="112">
        <v>130.8</v>
      </c>
      <c r="BH10" s="110">
        <v>2682</v>
      </c>
      <c r="BI10" s="110">
        <v>7141</v>
      </c>
      <c r="BJ10" s="110">
        <v>9621</v>
      </c>
      <c r="BK10" s="112">
        <v>134.7</v>
      </c>
      <c r="BL10" s="110">
        <v>2480</v>
      </c>
      <c r="BM10" s="110">
        <v>3313</v>
      </c>
      <c r="BN10" s="120">
        <v>3668</v>
      </c>
      <c r="BO10" s="112">
        <v>110.7</v>
      </c>
      <c r="BP10" s="110">
        <v>1935</v>
      </c>
      <c r="BQ10" s="110">
        <v>1189</v>
      </c>
      <c r="BR10" s="112">
        <v>61.4</v>
      </c>
      <c r="BS10" s="110">
        <v>-746</v>
      </c>
      <c r="BT10" s="110">
        <v>5730</v>
      </c>
      <c r="BU10" s="110">
        <v>6428</v>
      </c>
      <c r="BV10" s="111">
        <v>112.2</v>
      </c>
      <c r="BW10" s="110">
        <v>698</v>
      </c>
      <c r="BX10" s="113"/>
    </row>
    <row r="11" spans="1:76" s="3" customFormat="1" ht="21.75" customHeight="1">
      <c r="A11" s="114" t="s">
        <v>41</v>
      </c>
      <c r="B11" s="115">
        <v>3932</v>
      </c>
      <c r="C11" s="116">
        <v>4251</v>
      </c>
      <c r="D11" s="111">
        <v>108.1</v>
      </c>
      <c r="E11" s="110">
        <v>319</v>
      </c>
      <c r="F11" s="115">
        <v>1814</v>
      </c>
      <c r="G11" s="115">
        <v>1975</v>
      </c>
      <c r="H11" s="111">
        <v>108.9</v>
      </c>
      <c r="I11" s="110">
        <v>161</v>
      </c>
      <c r="J11" s="115">
        <v>1175</v>
      </c>
      <c r="K11" s="115">
        <v>1286</v>
      </c>
      <c r="L11" s="111">
        <v>109.4</v>
      </c>
      <c r="M11" s="110">
        <v>111</v>
      </c>
      <c r="N11" s="115">
        <v>1257</v>
      </c>
      <c r="O11" s="115">
        <v>1104</v>
      </c>
      <c r="P11" s="111">
        <v>87.8</v>
      </c>
      <c r="Q11" s="110">
        <v>-153</v>
      </c>
      <c r="R11" s="115">
        <v>509</v>
      </c>
      <c r="S11" s="115">
        <v>336</v>
      </c>
      <c r="T11" s="111">
        <v>66</v>
      </c>
      <c r="U11" s="110">
        <v>-173</v>
      </c>
      <c r="V11" s="156">
        <v>40.5</v>
      </c>
      <c r="W11" s="156">
        <v>30.4</v>
      </c>
      <c r="X11" s="111">
        <v>-10.100000000000001</v>
      </c>
      <c r="Y11" s="115">
        <v>217</v>
      </c>
      <c r="Z11" s="115">
        <v>217</v>
      </c>
      <c r="AA11" s="112">
        <v>100</v>
      </c>
      <c r="AB11" s="110">
        <v>0</v>
      </c>
      <c r="AC11" s="115">
        <v>4054</v>
      </c>
      <c r="AD11" s="115">
        <v>2793</v>
      </c>
      <c r="AE11" s="112">
        <v>68.9</v>
      </c>
      <c r="AF11" s="110">
        <v>-1261</v>
      </c>
      <c r="AG11" s="128">
        <v>1802</v>
      </c>
      <c r="AH11" s="128">
        <v>1826</v>
      </c>
      <c r="AI11" s="112">
        <v>101.3</v>
      </c>
      <c r="AJ11" s="110">
        <v>24</v>
      </c>
      <c r="AK11" s="117">
        <v>1438</v>
      </c>
      <c r="AL11" s="117">
        <v>431</v>
      </c>
      <c r="AM11" s="112">
        <v>30</v>
      </c>
      <c r="AN11" s="110">
        <v>-1007</v>
      </c>
      <c r="AO11" s="115">
        <v>326</v>
      </c>
      <c r="AP11" s="115">
        <v>181</v>
      </c>
      <c r="AQ11" s="112">
        <v>55.5</v>
      </c>
      <c r="AR11" s="110">
        <v>-145</v>
      </c>
      <c r="AS11" s="115">
        <v>246</v>
      </c>
      <c r="AT11" s="115">
        <v>245</v>
      </c>
      <c r="AU11" s="112">
        <v>99.6</v>
      </c>
      <c r="AV11" s="110">
        <v>-1</v>
      </c>
      <c r="AW11" s="118">
        <v>1435</v>
      </c>
      <c r="AX11" s="115">
        <v>1200</v>
      </c>
      <c r="AY11" s="112">
        <v>83.6</v>
      </c>
      <c r="AZ11" s="110">
        <v>-235</v>
      </c>
      <c r="BA11" s="117">
        <v>2598</v>
      </c>
      <c r="BB11" s="117">
        <v>2573</v>
      </c>
      <c r="BC11" s="112">
        <v>99</v>
      </c>
      <c r="BD11" s="110">
        <v>-25</v>
      </c>
      <c r="BE11" s="115">
        <v>497</v>
      </c>
      <c r="BF11" s="115">
        <v>595</v>
      </c>
      <c r="BG11" s="112">
        <v>119.7</v>
      </c>
      <c r="BH11" s="110">
        <v>98</v>
      </c>
      <c r="BI11" s="115">
        <v>443</v>
      </c>
      <c r="BJ11" s="115">
        <v>560</v>
      </c>
      <c r="BK11" s="112">
        <v>126.4</v>
      </c>
      <c r="BL11" s="110">
        <v>117</v>
      </c>
      <c r="BM11" s="115">
        <v>3072</v>
      </c>
      <c r="BN11" s="115">
        <v>3621</v>
      </c>
      <c r="BO11" s="112">
        <v>117.9</v>
      </c>
      <c r="BP11" s="110">
        <v>45</v>
      </c>
      <c r="BQ11" s="110">
        <v>45</v>
      </c>
      <c r="BR11" s="112">
        <v>100</v>
      </c>
      <c r="BS11" s="110">
        <v>0</v>
      </c>
      <c r="BT11" s="115">
        <v>6001</v>
      </c>
      <c r="BU11" s="115">
        <v>6375</v>
      </c>
      <c r="BV11" s="111">
        <v>106.2</v>
      </c>
      <c r="BW11" s="110">
        <v>374</v>
      </c>
      <c r="BX11" s="119"/>
    </row>
    <row r="12" spans="1:76" s="3" customFormat="1" ht="21.75" customHeight="1">
      <c r="A12" s="114" t="s">
        <v>42</v>
      </c>
      <c r="B12" s="115">
        <v>2796</v>
      </c>
      <c r="C12" s="116">
        <v>2790</v>
      </c>
      <c r="D12" s="111">
        <v>99.8</v>
      </c>
      <c r="E12" s="110">
        <v>-6</v>
      </c>
      <c r="F12" s="115">
        <v>813</v>
      </c>
      <c r="G12" s="115">
        <v>825</v>
      </c>
      <c r="H12" s="111">
        <v>101.5</v>
      </c>
      <c r="I12" s="110">
        <v>12</v>
      </c>
      <c r="J12" s="115">
        <v>460</v>
      </c>
      <c r="K12" s="115">
        <v>486</v>
      </c>
      <c r="L12" s="111">
        <v>105.7</v>
      </c>
      <c r="M12" s="110">
        <v>26</v>
      </c>
      <c r="N12" s="115">
        <v>777</v>
      </c>
      <c r="O12" s="115">
        <v>498</v>
      </c>
      <c r="P12" s="111">
        <v>64.1</v>
      </c>
      <c r="Q12" s="110">
        <v>-279</v>
      </c>
      <c r="R12" s="115">
        <v>538</v>
      </c>
      <c r="S12" s="115">
        <v>233</v>
      </c>
      <c r="T12" s="111">
        <v>43.3</v>
      </c>
      <c r="U12" s="110">
        <v>-305</v>
      </c>
      <c r="V12" s="156">
        <v>69.2</v>
      </c>
      <c r="W12" s="156">
        <v>46.8</v>
      </c>
      <c r="X12" s="111">
        <v>-22.400000000000006</v>
      </c>
      <c r="Y12" s="115">
        <v>69</v>
      </c>
      <c r="Z12" s="115">
        <v>62</v>
      </c>
      <c r="AA12" s="112">
        <v>89.9</v>
      </c>
      <c r="AB12" s="110">
        <v>-7</v>
      </c>
      <c r="AC12" s="115">
        <v>2494</v>
      </c>
      <c r="AD12" s="115">
        <v>1220</v>
      </c>
      <c r="AE12" s="112">
        <v>48.9</v>
      </c>
      <c r="AF12" s="110">
        <v>-1274</v>
      </c>
      <c r="AG12" s="128">
        <v>776</v>
      </c>
      <c r="AH12" s="128">
        <v>776</v>
      </c>
      <c r="AI12" s="112">
        <v>100</v>
      </c>
      <c r="AJ12" s="110">
        <v>0</v>
      </c>
      <c r="AK12" s="117">
        <v>909</v>
      </c>
      <c r="AL12" s="117">
        <v>130</v>
      </c>
      <c r="AM12" s="112">
        <v>14.3</v>
      </c>
      <c r="AN12" s="110">
        <v>-779</v>
      </c>
      <c r="AO12" s="115">
        <v>205</v>
      </c>
      <c r="AP12" s="115">
        <v>79</v>
      </c>
      <c r="AQ12" s="112">
        <v>38.5</v>
      </c>
      <c r="AR12" s="110">
        <v>-126</v>
      </c>
      <c r="AS12" s="115">
        <v>149</v>
      </c>
      <c r="AT12" s="115">
        <v>126</v>
      </c>
      <c r="AU12" s="112">
        <v>84.6</v>
      </c>
      <c r="AV12" s="110">
        <v>-23</v>
      </c>
      <c r="AW12" s="118">
        <v>816</v>
      </c>
      <c r="AX12" s="115">
        <v>514</v>
      </c>
      <c r="AY12" s="112">
        <v>63</v>
      </c>
      <c r="AZ12" s="110">
        <v>-302</v>
      </c>
      <c r="BA12" s="117">
        <v>2127</v>
      </c>
      <c r="BB12" s="117">
        <v>2111</v>
      </c>
      <c r="BC12" s="112">
        <v>99.2</v>
      </c>
      <c r="BD12" s="110">
        <v>-16</v>
      </c>
      <c r="BE12" s="115">
        <v>276</v>
      </c>
      <c r="BF12" s="115">
        <v>286</v>
      </c>
      <c r="BG12" s="112">
        <v>103.6</v>
      </c>
      <c r="BH12" s="110">
        <v>10</v>
      </c>
      <c r="BI12" s="115">
        <v>249</v>
      </c>
      <c r="BJ12" s="115">
        <v>268</v>
      </c>
      <c r="BK12" s="112">
        <v>107.6</v>
      </c>
      <c r="BL12" s="110">
        <v>19</v>
      </c>
      <c r="BM12" s="115">
        <v>2792</v>
      </c>
      <c r="BN12" s="115">
        <v>3983</v>
      </c>
      <c r="BO12" s="112">
        <v>142.7</v>
      </c>
      <c r="BP12" s="110">
        <v>45</v>
      </c>
      <c r="BQ12" s="110">
        <v>21</v>
      </c>
      <c r="BR12" s="112">
        <v>46.7</v>
      </c>
      <c r="BS12" s="110">
        <v>-24</v>
      </c>
      <c r="BT12" s="115">
        <v>4750</v>
      </c>
      <c r="BU12" s="115">
        <v>5873</v>
      </c>
      <c r="BV12" s="111">
        <v>123.6</v>
      </c>
      <c r="BW12" s="110">
        <v>1123</v>
      </c>
      <c r="BX12" s="119"/>
    </row>
    <row r="13" spans="1:76" s="3" customFormat="1" ht="21.75" customHeight="1">
      <c r="A13" s="114" t="s">
        <v>43</v>
      </c>
      <c r="B13" s="115">
        <v>1758</v>
      </c>
      <c r="C13" s="116">
        <v>1603</v>
      </c>
      <c r="D13" s="111">
        <v>91.2</v>
      </c>
      <c r="E13" s="110">
        <v>-155</v>
      </c>
      <c r="F13" s="115">
        <v>752</v>
      </c>
      <c r="G13" s="115">
        <v>800</v>
      </c>
      <c r="H13" s="111">
        <v>106.4</v>
      </c>
      <c r="I13" s="110">
        <v>48</v>
      </c>
      <c r="J13" s="115">
        <v>442</v>
      </c>
      <c r="K13" s="115">
        <v>456</v>
      </c>
      <c r="L13" s="111">
        <v>103.2</v>
      </c>
      <c r="M13" s="110">
        <v>14</v>
      </c>
      <c r="N13" s="115">
        <v>512</v>
      </c>
      <c r="O13" s="115">
        <v>298</v>
      </c>
      <c r="P13" s="111">
        <v>58.2</v>
      </c>
      <c r="Q13" s="110">
        <v>-214</v>
      </c>
      <c r="R13" s="115">
        <v>261</v>
      </c>
      <c r="S13" s="115">
        <v>64</v>
      </c>
      <c r="T13" s="111">
        <v>24.5</v>
      </c>
      <c r="U13" s="110">
        <v>-197</v>
      </c>
      <c r="V13" s="156">
        <v>51</v>
      </c>
      <c r="W13" s="156">
        <v>21.5</v>
      </c>
      <c r="X13" s="111">
        <v>-29.5</v>
      </c>
      <c r="Y13" s="115">
        <v>48</v>
      </c>
      <c r="Z13" s="115">
        <v>48</v>
      </c>
      <c r="AA13" s="112">
        <v>100</v>
      </c>
      <c r="AB13" s="110">
        <v>0</v>
      </c>
      <c r="AC13" s="115">
        <v>1794</v>
      </c>
      <c r="AD13" s="115">
        <v>873</v>
      </c>
      <c r="AE13" s="112">
        <v>48.7</v>
      </c>
      <c r="AF13" s="110">
        <v>-921</v>
      </c>
      <c r="AG13" s="128">
        <v>732</v>
      </c>
      <c r="AH13" s="128">
        <v>768</v>
      </c>
      <c r="AI13" s="112">
        <v>104.9</v>
      </c>
      <c r="AJ13" s="110">
        <v>36</v>
      </c>
      <c r="AK13" s="117">
        <v>677</v>
      </c>
      <c r="AL13" s="117">
        <v>27</v>
      </c>
      <c r="AM13" s="112">
        <v>4</v>
      </c>
      <c r="AN13" s="110">
        <v>-650</v>
      </c>
      <c r="AO13" s="115">
        <v>184</v>
      </c>
      <c r="AP13" s="115">
        <v>40</v>
      </c>
      <c r="AQ13" s="112">
        <v>21.7</v>
      </c>
      <c r="AR13" s="110">
        <v>-144</v>
      </c>
      <c r="AS13" s="115">
        <v>112</v>
      </c>
      <c r="AT13" s="115">
        <v>92</v>
      </c>
      <c r="AU13" s="112">
        <v>82.1</v>
      </c>
      <c r="AV13" s="110">
        <v>-20</v>
      </c>
      <c r="AW13" s="118">
        <v>615</v>
      </c>
      <c r="AX13" s="115">
        <v>354</v>
      </c>
      <c r="AY13" s="112">
        <v>57.6</v>
      </c>
      <c r="AZ13" s="110">
        <v>-261</v>
      </c>
      <c r="BA13" s="117">
        <v>1087</v>
      </c>
      <c r="BB13" s="117">
        <v>998</v>
      </c>
      <c r="BC13" s="112">
        <v>91.8</v>
      </c>
      <c r="BD13" s="110">
        <v>-89</v>
      </c>
      <c r="BE13" s="115">
        <v>303</v>
      </c>
      <c r="BF13" s="115">
        <v>270</v>
      </c>
      <c r="BG13" s="112">
        <v>89.1</v>
      </c>
      <c r="BH13" s="110">
        <v>-33</v>
      </c>
      <c r="BI13" s="115">
        <v>244</v>
      </c>
      <c r="BJ13" s="115">
        <v>233</v>
      </c>
      <c r="BK13" s="112">
        <v>95.5</v>
      </c>
      <c r="BL13" s="110">
        <v>-11</v>
      </c>
      <c r="BM13" s="115">
        <v>3426</v>
      </c>
      <c r="BN13" s="115">
        <v>3892</v>
      </c>
      <c r="BO13" s="112">
        <v>113.6</v>
      </c>
      <c r="BP13" s="110">
        <v>14</v>
      </c>
      <c r="BQ13" s="110">
        <v>7</v>
      </c>
      <c r="BR13" s="112">
        <v>50</v>
      </c>
      <c r="BS13" s="110">
        <v>-7</v>
      </c>
      <c r="BT13" s="115">
        <v>5287</v>
      </c>
      <c r="BU13" s="115">
        <v>5525</v>
      </c>
      <c r="BV13" s="111">
        <v>104.5</v>
      </c>
      <c r="BW13" s="110">
        <v>238</v>
      </c>
      <c r="BX13" s="119"/>
    </row>
    <row r="14" spans="1:76" s="3" customFormat="1" ht="21.75" customHeight="1">
      <c r="A14" s="114" t="s">
        <v>44</v>
      </c>
      <c r="B14" s="115">
        <v>2288</v>
      </c>
      <c r="C14" s="116">
        <v>2238</v>
      </c>
      <c r="D14" s="111">
        <v>97.8</v>
      </c>
      <c r="E14" s="110">
        <v>-50</v>
      </c>
      <c r="F14" s="115">
        <v>1260</v>
      </c>
      <c r="G14" s="115">
        <v>1440</v>
      </c>
      <c r="H14" s="111">
        <v>114.3</v>
      </c>
      <c r="I14" s="110">
        <v>180</v>
      </c>
      <c r="J14" s="115">
        <v>668</v>
      </c>
      <c r="K14" s="115">
        <v>980</v>
      </c>
      <c r="L14" s="111">
        <v>146.7</v>
      </c>
      <c r="M14" s="110">
        <v>312</v>
      </c>
      <c r="N14" s="115">
        <v>706</v>
      </c>
      <c r="O14" s="115">
        <v>568</v>
      </c>
      <c r="P14" s="111">
        <v>80.5</v>
      </c>
      <c r="Q14" s="110">
        <v>-138</v>
      </c>
      <c r="R14" s="115">
        <v>314</v>
      </c>
      <c r="S14" s="115">
        <v>94</v>
      </c>
      <c r="T14" s="111">
        <v>29.9</v>
      </c>
      <c r="U14" s="110">
        <v>-220</v>
      </c>
      <c r="V14" s="156">
        <v>44.5</v>
      </c>
      <c r="W14" s="156">
        <v>16.5</v>
      </c>
      <c r="X14" s="111">
        <v>-28</v>
      </c>
      <c r="Y14" s="115">
        <v>146</v>
      </c>
      <c r="Z14" s="115">
        <v>119</v>
      </c>
      <c r="AA14" s="112">
        <v>81.5</v>
      </c>
      <c r="AB14" s="110">
        <v>-27</v>
      </c>
      <c r="AC14" s="115">
        <v>3505</v>
      </c>
      <c r="AD14" s="115">
        <v>1695</v>
      </c>
      <c r="AE14" s="112">
        <v>48.4</v>
      </c>
      <c r="AF14" s="110">
        <v>-1810</v>
      </c>
      <c r="AG14" s="128">
        <v>1232</v>
      </c>
      <c r="AH14" s="128">
        <v>1353</v>
      </c>
      <c r="AI14" s="112">
        <v>109.8</v>
      </c>
      <c r="AJ14" s="110">
        <v>121</v>
      </c>
      <c r="AK14" s="117">
        <v>1630</v>
      </c>
      <c r="AL14" s="117">
        <v>141</v>
      </c>
      <c r="AM14" s="112">
        <v>8.7</v>
      </c>
      <c r="AN14" s="110">
        <v>-1489</v>
      </c>
      <c r="AO14" s="115">
        <v>248</v>
      </c>
      <c r="AP14" s="115">
        <v>61</v>
      </c>
      <c r="AQ14" s="112">
        <v>24.6</v>
      </c>
      <c r="AR14" s="110">
        <v>-187</v>
      </c>
      <c r="AS14" s="115">
        <v>188</v>
      </c>
      <c r="AT14" s="115">
        <v>174</v>
      </c>
      <c r="AU14" s="112">
        <v>92.6</v>
      </c>
      <c r="AV14" s="110">
        <v>-14</v>
      </c>
      <c r="AW14" s="118">
        <v>890</v>
      </c>
      <c r="AX14" s="115">
        <v>624</v>
      </c>
      <c r="AY14" s="112">
        <v>70.1</v>
      </c>
      <c r="AZ14" s="110">
        <v>-266</v>
      </c>
      <c r="BA14" s="117">
        <v>1242</v>
      </c>
      <c r="BB14" s="117">
        <v>1233</v>
      </c>
      <c r="BC14" s="112">
        <v>99.3</v>
      </c>
      <c r="BD14" s="110">
        <v>-9</v>
      </c>
      <c r="BE14" s="115">
        <v>393</v>
      </c>
      <c r="BF14" s="115">
        <v>507</v>
      </c>
      <c r="BG14" s="112">
        <v>129</v>
      </c>
      <c r="BH14" s="110">
        <v>114</v>
      </c>
      <c r="BI14" s="115">
        <v>257</v>
      </c>
      <c r="BJ14" s="115">
        <v>349</v>
      </c>
      <c r="BK14" s="112">
        <v>135.8</v>
      </c>
      <c r="BL14" s="110">
        <v>92</v>
      </c>
      <c r="BM14" s="115">
        <v>2505</v>
      </c>
      <c r="BN14" s="115">
        <v>2748</v>
      </c>
      <c r="BO14" s="112">
        <v>109.7</v>
      </c>
      <c r="BP14" s="110">
        <v>27</v>
      </c>
      <c r="BQ14" s="110">
        <v>28</v>
      </c>
      <c r="BR14" s="112">
        <v>103.7</v>
      </c>
      <c r="BS14" s="110">
        <v>1</v>
      </c>
      <c r="BT14" s="115">
        <v>5614</v>
      </c>
      <c r="BU14" s="115">
        <v>8184</v>
      </c>
      <c r="BV14" s="111">
        <v>145.8</v>
      </c>
      <c r="BW14" s="110">
        <v>2570</v>
      </c>
      <c r="BX14" s="119"/>
    </row>
    <row r="15" spans="1:76" s="3" customFormat="1" ht="21.75" customHeight="1">
      <c r="A15" s="114" t="s">
        <v>45</v>
      </c>
      <c r="B15" s="115">
        <v>2205</v>
      </c>
      <c r="C15" s="116">
        <v>2078</v>
      </c>
      <c r="D15" s="111">
        <v>94.2</v>
      </c>
      <c r="E15" s="110">
        <v>-127</v>
      </c>
      <c r="F15" s="115">
        <v>955</v>
      </c>
      <c r="G15" s="115">
        <v>1037</v>
      </c>
      <c r="H15" s="111">
        <v>108.6</v>
      </c>
      <c r="I15" s="110">
        <v>82</v>
      </c>
      <c r="J15" s="115">
        <v>610</v>
      </c>
      <c r="K15" s="115">
        <v>641</v>
      </c>
      <c r="L15" s="111">
        <v>105.1</v>
      </c>
      <c r="M15" s="110">
        <v>31</v>
      </c>
      <c r="N15" s="115">
        <v>782</v>
      </c>
      <c r="O15" s="115">
        <v>533</v>
      </c>
      <c r="P15" s="111">
        <v>68.2</v>
      </c>
      <c r="Q15" s="110">
        <v>-249</v>
      </c>
      <c r="R15" s="115">
        <v>395</v>
      </c>
      <c r="S15" s="115">
        <v>98</v>
      </c>
      <c r="T15" s="111">
        <v>24.8</v>
      </c>
      <c r="U15" s="110">
        <v>-297</v>
      </c>
      <c r="V15" s="156">
        <v>50.5</v>
      </c>
      <c r="W15" s="156">
        <v>18.4</v>
      </c>
      <c r="X15" s="111">
        <v>-32.1</v>
      </c>
      <c r="Y15" s="115">
        <v>132</v>
      </c>
      <c r="Z15" s="115">
        <v>81</v>
      </c>
      <c r="AA15" s="112">
        <v>61.4</v>
      </c>
      <c r="AB15" s="110">
        <v>-51</v>
      </c>
      <c r="AC15" s="115">
        <v>2271</v>
      </c>
      <c r="AD15" s="115">
        <v>1201</v>
      </c>
      <c r="AE15" s="112">
        <v>52.9</v>
      </c>
      <c r="AF15" s="110">
        <v>-1070</v>
      </c>
      <c r="AG15" s="128">
        <v>939</v>
      </c>
      <c r="AH15" s="128">
        <v>942</v>
      </c>
      <c r="AI15" s="112">
        <v>100.3</v>
      </c>
      <c r="AJ15" s="110">
        <v>3</v>
      </c>
      <c r="AK15" s="117">
        <v>808</v>
      </c>
      <c r="AL15" s="117">
        <v>102</v>
      </c>
      <c r="AM15" s="112">
        <v>12.6</v>
      </c>
      <c r="AN15" s="110">
        <v>-706</v>
      </c>
      <c r="AO15" s="115">
        <v>236</v>
      </c>
      <c r="AP15" s="115">
        <v>86</v>
      </c>
      <c r="AQ15" s="112">
        <v>36.4</v>
      </c>
      <c r="AR15" s="110">
        <v>-150</v>
      </c>
      <c r="AS15" s="115">
        <v>149</v>
      </c>
      <c r="AT15" s="115">
        <v>134</v>
      </c>
      <c r="AU15" s="112">
        <v>89.9</v>
      </c>
      <c r="AV15" s="110">
        <v>-15</v>
      </c>
      <c r="AW15" s="118">
        <v>859</v>
      </c>
      <c r="AX15" s="115">
        <v>593</v>
      </c>
      <c r="AY15" s="112">
        <v>69</v>
      </c>
      <c r="AZ15" s="110">
        <v>-266</v>
      </c>
      <c r="BA15" s="117">
        <v>1318</v>
      </c>
      <c r="BB15" s="117">
        <v>1234</v>
      </c>
      <c r="BC15" s="112">
        <v>93.6</v>
      </c>
      <c r="BD15" s="110">
        <v>-84</v>
      </c>
      <c r="BE15" s="115">
        <v>310</v>
      </c>
      <c r="BF15" s="115">
        <v>302</v>
      </c>
      <c r="BG15" s="112">
        <v>97.4</v>
      </c>
      <c r="BH15" s="110">
        <v>-8</v>
      </c>
      <c r="BI15" s="115">
        <v>271</v>
      </c>
      <c r="BJ15" s="115">
        <v>279</v>
      </c>
      <c r="BK15" s="112">
        <v>103</v>
      </c>
      <c r="BL15" s="110">
        <v>8</v>
      </c>
      <c r="BM15" s="115">
        <v>3124</v>
      </c>
      <c r="BN15" s="115">
        <v>3931</v>
      </c>
      <c r="BO15" s="112">
        <v>125.8</v>
      </c>
      <c r="BP15" s="110">
        <v>18</v>
      </c>
      <c r="BQ15" s="110">
        <v>24</v>
      </c>
      <c r="BR15" s="112">
        <v>133.3</v>
      </c>
      <c r="BS15" s="110">
        <v>6</v>
      </c>
      <c r="BT15" s="115">
        <v>4982</v>
      </c>
      <c r="BU15" s="115">
        <v>6865</v>
      </c>
      <c r="BV15" s="111">
        <v>137.8</v>
      </c>
      <c r="BW15" s="110">
        <v>1883</v>
      </c>
      <c r="BX15" s="119"/>
    </row>
    <row r="16" spans="1:76" s="3" customFormat="1" ht="21.75" customHeight="1">
      <c r="A16" s="114" t="s">
        <v>46</v>
      </c>
      <c r="B16" s="115">
        <v>2699</v>
      </c>
      <c r="C16" s="116">
        <v>2457</v>
      </c>
      <c r="D16" s="111">
        <v>91</v>
      </c>
      <c r="E16" s="110">
        <v>-242</v>
      </c>
      <c r="F16" s="115">
        <v>964</v>
      </c>
      <c r="G16" s="115">
        <v>1123</v>
      </c>
      <c r="H16" s="111">
        <v>116.5</v>
      </c>
      <c r="I16" s="110">
        <v>159</v>
      </c>
      <c r="J16" s="115">
        <v>499</v>
      </c>
      <c r="K16" s="115">
        <v>742</v>
      </c>
      <c r="L16" s="111">
        <v>148.7</v>
      </c>
      <c r="M16" s="110">
        <v>243</v>
      </c>
      <c r="N16" s="115">
        <v>995</v>
      </c>
      <c r="O16" s="115">
        <v>739</v>
      </c>
      <c r="P16" s="111">
        <v>74.3</v>
      </c>
      <c r="Q16" s="110">
        <v>-256</v>
      </c>
      <c r="R16" s="115">
        <v>715</v>
      </c>
      <c r="S16" s="115">
        <v>330</v>
      </c>
      <c r="T16" s="111">
        <v>46.2</v>
      </c>
      <c r="U16" s="110">
        <v>-385</v>
      </c>
      <c r="V16" s="156">
        <v>71.9</v>
      </c>
      <c r="W16" s="156">
        <v>44.7</v>
      </c>
      <c r="X16" s="111">
        <v>-27.200000000000003</v>
      </c>
      <c r="Y16" s="115">
        <v>133</v>
      </c>
      <c r="Z16" s="115">
        <v>68</v>
      </c>
      <c r="AA16" s="112">
        <v>51.1</v>
      </c>
      <c r="AB16" s="110">
        <v>-65</v>
      </c>
      <c r="AC16" s="115">
        <v>3924</v>
      </c>
      <c r="AD16" s="115">
        <v>1695</v>
      </c>
      <c r="AE16" s="112">
        <v>43.2</v>
      </c>
      <c r="AF16" s="110">
        <v>-2229</v>
      </c>
      <c r="AG16" s="128">
        <v>947</v>
      </c>
      <c r="AH16" s="128">
        <v>971</v>
      </c>
      <c r="AI16" s="112">
        <v>102.5</v>
      </c>
      <c r="AJ16" s="110">
        <v>24</v>
      </c>
      <c r="AK16" s="117">
        <v>1509</v>
      </c>
      <c r="AL16" s="117">
        <v>131</v>
      </c>
      <c r="AM16" s="112">
        <v>8.7</v>
      </c>
      <c r="AN16" s="110">
        <v>-1378</v>
      </c>
      <c r="AO16" s="115">
        <v>209</v>
      </c>
      <c r="AP16" s="115">
        <v>8</v>
      </c>
      <c r="AQ16" s="112">
        <v>3.8</v>
      </c>
      <c r="AR16" s="110">
        <v>-201</v>
      </c>
      <c r="AS16" s="115">
        <v>241</v>
      </c>
      <c r="AT16" s="115">
        <v>189</v>
      </c>
      <c r="AU16" s="112">
        <v>78.4</v>
      </c>
      <c r="AV16" s="110">
        <v>-52</v>
      </c>
      <c r="AW16" s="118">
        <v>1056</v>
      </c>
      <c r="AX16" s="115">
        <v>750</v>
      </c>
      <c r="AY16" s="112">
        <v>71</v>
      </c>
      <c r="AZ16" s="110">
        <v>-306</v>
      </c>
      <c r="BA16" s="117">
        <v>1399</v>
      </c>
      <c r="BB16" s="117">
        <v>1369</v>
      </c>
      <c r="BC16" s="112">
        <v>97.9</v>
      </c>
      <c r="BD16" s="110">
        <v>-30</v>
      </c>
      <c r="BE16" s="115">
        <v>301</v>
      </c>
      <c r="BF16" s="115">
        <v>397</v>
      </c>
      <c r="BG16" s="112">
        <v>131.9</v>
      </c>
      <c r="BH16" s="110">
        <v>96</v>
      </c>
      <c r="BI16" s="115">
        <v>255</v>
      </c>
      <c r="BJ16" s="115">
        <v>337</v>
      </c>
      <c r="BK16" s="112">
        <v>132.2</v>
      </c>
      <c r="BL16" s="110">
        <v>82</v>
      </c>
      <c r="BM16" s="115">
        <v>3334</v>
      </c>
      <c r="BN16" s="115">
        <v>4004</v>
      </c>
      <c r="BO16" s="112">
        <v>120.1</v>
      </c>
      <c r="BP16" s="110">
        <v>25</v>
      </c>
      <c r="BQ16" s="110">
        <v>26</v>
      </c>
      <c r="BR16" s="112">
        <v>104</v>
      </c>
      <c r="BS16" s="110">
        <v>1</v>
      </c>
      <c r="BT16" s="115">
        <v>5303</v>
      </c>
      <c r="BU16" s="115">
        <v>6143</v>
      </c>
      <c r="BV16" s="111">
        <v>115.8</v>
      </c>
      <c r="BW16" s="110">
        <v>840</v>
      </c>
      <c r="BX16" s="119"/>
    </row>
    <row r="17" spans="1:76" s="3" customFormat="1" ht="21.75" customHeight="1">
      <c r="A17" s="114" t="s">
        <v>47</v>
      </c>
      <c r="B17" s="115">
        <v>668</v>
      </c>
      <c r="C17" s="116">
        <v>708</v>
      </c>
      <c r="D17" s="111">
        <v>106</v>
      </c>
      <c r="E17" s="110">
        <v>40</v>
      </c>
      <c r="F17" s="115">
        <v>426</v>
      </c>
      <c r="G17" s="115">
        <v>502</v>
      </c>
      <c r="H17" s="111">
        <v>117.8</v>
      </c>
      <c r="I17" s="110">
        <v>76</v>
      </c>
      <c r="J17" s="115">
        <v>253</v>
      </c>
      <c r="K17" s="115">
        <v>337</v>
      </c>
      <c r="L17" s="111">
        <v>133.2</v>
      </c>
      <c r="M17" s="110">
        <v>84</v>
      </c>
      <c r="N17" s="115">
        <v>297</v>
      </c>
      <c r="O17" s="115">
        <v>290</v>
      </c>
      <c r="P17" s="111">
        <v>97.6</v>
      </c>
      <c r="Q17" s="110">
        <v>-7</v>
      </c>
      <c r="R17" s="115">
        <v>77</v>
      </c>
      <c r="S17" s="115">
        <v>35</v>
      </c>
      <c r="T17" s="111">
        <v>45.5</v>
      </c>
      <c r="U17" s="110">
        <v>-42</v>
      </c>
      <c r="V17" s="156">
        <v>25.9</v>
      </c>
      <c r="W17" s="156">
        <v>12.1</v>
      </c>
      <c r="X17" s="111">
        <v>-13.799999999999999</v>
      </c>
      <c r="Y17" s="115">
        <v>76</v>
      </c>
      <c r="Z17" s="115">
        <v>80</v>
      </c>
      <c r="AA17" s="112">
        <v>105.3</v>
      </c>
      <c r="AB17" s="110">
        <v>4</v>
      </c>
      <c r="AC17" s="115">
        <v>1770</v>
      </c>
      <c r="AD17" s="115">
        <v>749</v>
      </c>
      <c r="AE17" s="112">
        <v>42.3</v>
      </c>
      <c r="AF17" s="110">
        <v>-1021</v>
      </c>
      <c r="AG17" s="128">
        <v>398</v>
      </c>
      <c r="AH17" s="128">
        <v>446</v>
      </c>
      <c r="AI17" s="112">
        <v>112.1</v>
      </c>
      <c r="AJ17" s="110">
        <v>48</v>
      </c>
      <c r="AK17" s="117">
        <v>976</v>
      </c>
      <c r="AL17" s="117">
        <v>137</v>
      </c>
      <c r="AM17" s="112">
        <v>14</v>
      </c>
      <c r="AN17" s="110">
        <v>-839</v>
      </c>
      <c r="AO17" s="115">
        <v>134</v>
      </c>
      <c r="AP17" s="115">
        <v>86</v>
      </c>
      <c r="AQ17" s="112">
        <v>64.2</v>
      </c>
      <c r="AR17" s="110">
        <v>-48</v>
      </c>
      <c r="AS17" s="115">
        <v>112</v>
      </c>
      <c r="AT17" s="115">
        <v>93</v>
      </c>
      <c r="AU17" s="112">
        <v>83</v>
      </c>
      <c r="AV17" s="110">
        <v>-19</v>
      </c>
      <c r="AW17" s="118">
        <v>358</v>
      </c>
      <c r="AX17" s="115">
        <v>313</v>
      </c>
      <c r="AY17" s="112">
        <v>87.4</v>
      </c>
      <c r="AZ17" s="110">
        <v>-45</v>
      </c>
      <c r="BA17" s="117">
        <v>249</v>
      </c>
      <c r="BB17" s="117">
        <v>293</v>
      </c>
      <c r="BC17" s="112">
        <v>117.7</v>
      </c>
      <c r="BD17" s="110">
        <v>44</v>
      </c>
      <c r="BE17" s="115">
        <v>89</v>
      </c>
      <c r="BF17" s="115">
        <v>128</v>
      </c>
      <c r="BG17" s="112">
        <v>143.8</v>
      </c>
      <c r="BH17" s="110">
        <v>39</v>
      </c>
      <c r="BI17" s="115">
        <v>77</v>
      </c>
      <c r="BJ17" s="115">
        <v>104</v>
      </c>
      <c r="BK17" s="112">
        <v>135.1</v>
      </c>
      <c r="BL17" s="110">
        <v>27</v>
      </c>
      <c r="BM17" s="115">
        <v>2569</v>
      </c>
      <c r="BN17" s="115">
        <v>3033</v>
      </c>
      <c r="BO17" s="112">
        <v>118.1</v>
      </c>
      <c r="BP17" s="110">
        <v>30</v>
      </c>
      <c r="BQ17" s="110">
        <v>8</v>
      </c>
      <c r="BR17" s="112">
        <v>26.7</v>
      </c>
      <c r="BS17" s="110">
        <v>-22</v>
      </c>
      <c r="BT17" s="115">
        <v>5002</v>
      </c>
      <c r="BU17" s="115">
        <v>5000</v>
      </c>
      <c r="BV17" s="111">
        <v>100</v>
      </c>
      <c r="BW17" s="110">
        <v>-2</v>
      </c>
      <c r="BX17" s="119"/>
    </row>
    <row r="18" spans="1:76" s="3" customFormat="1" ht="21.75" customHeight="1">
      <c r="A18" s="114" t="s">
        <v>48</v>
      </c>
      <c r="B18" s="115">
        <v>2699</v>
      </c>
      <c r="C18" s="116">
        <v>2488</v>
      </c>
      <c r="D18" s="111">
        <v>92.2</v>
      </c>
      <c r="E18" s="110">
        <v>-211</v>
      </c>
      <c r="F18" s="115">
        <v>1152</v>
      </c>
      <c r="G18" s="115">
        <v>1182</v>
      </c>
      <c r="H18" s="111">
        <v>102.6</v>
      </c>
      <c r="I18" s="110">
        <v>30</v>
      </c>
      <c r="J18" s="115">
        <v>794</v>
      </c>
      <c r="K18" s="115">
        <v>695</v>
      </c>
      <c r="L18" s="111">
        <v>87.5</v>
      </c>
      <c r="M18" s="110">
        <v>-99</v>
      </c>
      <c r="N18" s="115">
        <v>771</v>
      </c>
      <c r="O18" s="115">
        <v>530</v>
      </c>
      <c r="P18" s="111">
        <v>68.7</v>
      </c>
      <c r="Q18" s="110">
        <v>-241</v>
      </c>
      <c r="R18" s="115">
        <v>347</v>
      </c>
      <c r="S18" s="115">
        <v>174</v>
      </c>
      <c r="T18" s="111">
        <v>50.1</v>
      </c>
      <c r="U18" s="110">
        <v>-173</v>
      </c>
      <c r="V18" s="156">
        <v>45</v>
      </c>
      <c r="W18" s="156">
        <v>32.8</v>
      </c>
      <c r="X18" s="111">
        <v>-12.200000000000003</v>
      </c>
      <c r="Y18" s="115">
        <v>139</v>
      </c>
      <c r="Z18" s="115">
        <v>106</v>
      </c>
      <c r="AA18" s="112">
        <v>76.3</v>
      </c>
      <c r="AB18" s="110">
        <v>-33</v>
      </c>
      <c r="AC18" s="115">
        <v>3053</v>
      </c>
      <c r="AD18" s="115">
        <v>1472</v>
      </c>
      <c r="AE18" s="112">
        <v>48.2</v>
      </c>
      <c r="AF18" s="110">
        <v>-1581</v>
      </c>
      <c r="AG18" s="128">
        <v>1131</v>
      </c>
      <c r="AH18" s="128">
        <v>1043</v>
      </c>
      <c r="AI18" s="112">
        <v>92.2</v>
      </c>
      <c r="AJ18" s="110">
        <v>-88</v>
      </c>
      <c r="AK18" s="117">
        <v>1078</v>
      </c>
      <c r="AL18" s="117">
        <v>105</v>
      </c>
      <c r="AM18" s="112">
        <v>9.7</v>
      </c>
      <c r="AN18" s="110">
        <v>-973</v>
      </c>
      <c r="AO18" s="115">
        <v>181</v>
      </c>
      <c r="AP18" s="115">
        <v>60</v>
      </c>
      <c r="AQ18" s="112">
        <v>33.1</v>
      </c>
      <c r="AR18" s="110">
        <v>-121</v>
      </c>
      <c r="AS18" s="115">
        <v>118</v>
      </c>
      <c r="AT18" s="115">
        <v>106</v>
      </c>
      <c r="AU18" s="112">
        <v>89.8</v>
      </c>
      <c r="AV18" s="110">
        <v>-12</v>
      </c>
      <c r="AW18" s="118">
        <v>974</v>
      </c>
      <c r="AX18" s="115">
        <v>602</v>
      </c>
      <c r="AY18" s="112">
        <v>61.8</v>
      </c>
      <c r="AZ18" s="110">
        <v>-372</v>
      </c>
      <c r="BA18" s="117">
        <v>1555</v>
      </c>
      <c r="BB18" s="117">
        <v>1661</v>
      </c>
      <c r="BC18" s="112">
        <v>106.8</v>
      </c>
      <c r="BD18" s="110">
        <v>106</v>
      </c>
      <c r="BE18" s="115">
        <v>377</v>
      </c>
      <c r="BF18" s="115">
        <v>420</v>
      </c>
      <c r="BG18" s="112">
        <v>111.4</v>
      </c>
      <c r="BH18" s="110">
        <v>43</v>
      </c>
      <c r="BI18" s="115">
        <v>303</v>
      </c>
      <c r="BJ18" s="115">
        <v>357</v>
      </c>
      <c r="BK18" s="112">
        <v>117.8</v>
      </c>
      <c r="BL18" s="110">
        <v>54</v>
      </c>
      <c r="BM18" s="115">
        <v>3688</v>
      </c>
      <c r="BN18" s="115">
        <v>3899</v>
      </c>
      <c r="BO18" s="112">
        <v>105.7</v>
      </c>
      <c r="BP18" s="110">
        <v>34</v>
      </c>
      <c r="BQ18" s="110">
        <v>33</v>
      </c>
      <c r="BR18" s="112">
        <v>97.1</v>
      </c>
      <c r="BS18" s="110">
        <v>-1</v>
      </c>
      <c r="BT18" s="115">
        <v>5856</v>
      </c>
      <c r="BU18" s="115">
        <v>5367</v>
      </c>
      <c r="BV18" s="111">
        <v>91.6</v>
      </c>
      <c r="BW18" s="110">
        <v>-489</v>
      </c>
      <c r="BX18" s="119"/>
    </row>
    <row r="19" spans="1:76" s="3" customFormat="1" ht="21.75" customHeight="1">
      <c r="A19" s="114" t="s">
        <v>49</v>
      </c>
      <c r="B19" s="115">
        <v>1629</v>
      </c>
      <c r="C19" s="116">
        <v>1595</v>
      </c>
      <c r="D19" s="111">
        <v>97.9</v>
      </c>
      <c r="E19" s="110">
        <v>-34</v>
      </c>
      <c r="F19" s="115">
        <v>775</v>
      </c>
      <c r="G19" s="115">
        <v>738</v>
      </c>
      <c r="H19" s="111">
        <v>95.2</v>
      </c>
      <c r="I19" s="110">
        <v>-37</v>
      </c>
      <c r="J19" s="115">
        <v>441</v>
      </c>
      <c r="K19" s="115">
        <v>432</v>
      </c>
      <c r="L19" s="111">
        <v>98</v>
      </c>
      <c r="M19" s="110">
        <v>-9</v>
      </c>
      <c r="N19" s="115">
        <v>434</v>
      </c>
      <c r="O19" s="115">
        <v>312</v>
      </c>
      <c r="P19" s="111">
        <v>71.9</v>
      </c>
      <c r="Q19" s="110">
        <v>-122</v>
      </c>
      <c r="R19" s="115">
        <v>168</v>
      </c>
      <c r="S19" s="115">
        <v>77</v>
      </c>
      <c r="T19" s="111">
        <v>45.8</v>
      </c>
      <c r="U19" s="110">
        <v>-91</v>
      </c>
      <c r="V19" s="156">
        <v>38.7</v>
      </c>
      <c r="W19" s="156">
        <v>24.7</v>
      </c>
      <c r="X19" s="111">
        <v>-14.000000000000004</v>
      </c>
      <c r="Y19" s="115">
        <v>90</v>
      </c>
      <c r="Z19" s="115">
        <v>64</v>
      </c>
      <c r="AA19" s="112">
        <v>71.1</v>
      </c>
      <c r="AB19" s="110">
        <v>-26</v>
      </c>
      <c r="AC19" s="115">
        <v>2829</v>
      </c>
      <c r="AD19" s="115">
        <v>1121</v>
      </c>
      <c r="AE19" s="112">
        <v>39.6</v>
      </c>
      <c r="AF19" s="110">
        <v>-1708</v>
      </c>
      <c r="AG19" s="128">
        <v>772</v>
      </c>
      <c r="AH19" s="128">
        <v>695</v>
      </c>
      <c r="AI19" s="112">
        <v>90</v>
      </c>
      <c r="AJ19" s="110">
        <v>-77</v>
      </c>
      <c r="AK19" s="117">
        <v>1216</v>
      </c>
      <c r="AL19" s="117">
        <v>178</v>
      </c>
      <c r="AM19" s="112">
        <v>14.6</v>
      </c>
      <c r="AN19" s="110">
        <v>-1038</v>
      </c>
      <c r="AO19" s="115">
        <v>210</v>
      </c>
      <c r="AP19" s="115">
        <v>97</v>
      </c>
      <c r="AQ19" s="112">
        <v>46.2</v>
      </c>
      <c r="AR19" s="110">
        <v>-113</v>
      </c>
      <c r="AS19" s="115">
        <v>103</v>
      </c>
      <c r="AT19" s="115">
        <v>94</v>
      </c>
      <c r="AU19" s="112">
        <v>91.3</v>
      </c>
      <c r="AV19" s="110">
        <v>-9</v>
      </c>
      <c r="AW19" s="118">
        <v>561</v>
      </c>
      <c r="AX19" s="115">
        <v>377</v>
      </c>
      <c r="AY19" s="112">
        <v>67.2</v>
      </c>
      <c r="AZ19" s="110">
        <v>-184</v>
      </c>
      <c r="BA19" s="117">
        <v>1120</v>
      </c>
      <c r="BB19" s="117">
        <v>1120</v>
      </c>
      <c r="BC19" s="112">
        <v>100</v>
      </c>
      <c r="BD19" s="110">
        <v>0</v>
      </c>
      <c r="BE19" s="115">
        <v>269</v>
      </c>
      <c r="BF19" s="115">
        <v>264</v>
      </c>
      <c r="BG19" s="112">
        <v>98.1</v>
      </c>
      <c r="BH19" s="110">
        <v>-5</v>
      </c>
      <c r="BI19" s="115">
        <v>239</v>
      </c>
      <c r="BJ19" s="115">
        <v>231</v>
      </c>
      <c r="BK19" s="112">
        <v>96.7</v>
      </c>
      <c r="BL19" s="110">
        <v>-8</v>
      </c>
      <c r="BM19" s="115">
        <v>2829</v>
      </c>
      <c r="BN19" s="115">
        <v>3314</v>
      </c>
      <c r="BO19" s="112">
        <v>117.1</v>
      </c>
      <c r="BP19" s="110">
        <v>40</v>
      </c>
      <c r="BQ19" s="110">
        <v>35</v>
      </c>
      <c r="BR19" s="112">
        <v>87.5</v>
      </c>
      <c r="BS19" s="110">
        <v>-5</v>
      </c>
      <c r="BT19" s="115">
        <v>5811</v>
      </c>
      <c r="BU19" s="115">
        <v>6157</v>
      </c>
      <c r="BV19" s="111">
        <v>106</v>
      </c>
      <c r="BW19" s="110">
        <v>346</v>
      </c>
      <c r="BX19" s="119"/>
    </row>
    <row r="20" spans="1:76" s="3" customFormat="1" ht="21.75" customHeight="1">
      <c r="A20" s="114" t="s">
        <v>50</v>
      </c>
      <c r="B20" s="115">
        <v>1967</v>
      </c>
      <c r="C20" s="116">
        <v>1716</v>
      </c>
      <c r="D20" s="111">
        <v>87.2</v>
      </c>
      <c r="E20" s="110">
        <v>-251</v>
      </c>
      <c r="F20" s="115">
        <v>961</v>
      </c>
      <c r="G20" s="115">
        <v>1047</v>
      </c>
      <c r="H20" s="111">
        <v>108.9</v>
      </c>
      <c r="I20" s="110">
        <v>86</v>
      </c>
      <c r="J20" s="115">
        <v>527</v>
      </c>
      <c r="K20" s="115">
        <v>662</v>
      </c>
      <c r="L20" s="111">
        <v>125.6</v>
      </c>
      <c r="M20" s="110">
        <v>135</v>
      </c>
      <c r="N20" s="115">
        <v>877</v>
      </c>
      <c r="O20" s="115">
        <v>576</v>
      </c>
      <c r="P20" s="111">
        <v>65.7</v>
      </c>
      <c r="Q20" s="110">
        <v>-301</v>
      </c>
      <c r="R20" s="115">
        <v>530</v>
      </c>
      <c r="S20" s="115">
        <v>161</v>
      </c>
      <c r="T20" s="111">
        <v>30.4</v>
      </c>
      <c r="U20" s="110">
        <v>-369</v>
      </c>
      <c r="V20" s="156">
        <v>60.4</v>
      </c>
      <c r="W20" s="156">
        <v>28</v>
      </c>
      <c r="X20" s="111">
        <v>-32.4</v>
      </c>
      <c r="Y20" s="115">
        <v>129</v>
      </c>
      <c r="Z20" s="115">
        <v>111</v>
      </c>
      <c r="AA20" s="112">
        <v>86</v>
      </c>
      <c r="AB20" s="110">
        <v>-18</v>
      </c>
      <c r="AC20" s="115">
        <v>3693</v>
      </c>
      <c r="AD20" s="115">
        <v>1338</v>
      </c>
      <c r="AE20" s="112">
        <v>36.2</v>
      </c>
      <c r="AF20" s="110">
        <v>-2355</v>
      </c>
      <c r="AG20" s="128">
        <v>950</v>
      </c>
      <c r="AH20" s="128">
        <v>925</v>
      </c>
      <c r="AI20" s="112">
        <v>97.4</v>
      </c>
      <c r="AJ20" s="110">
        <v>-25</v>
      </c>
      <c r="AK20" s="117">
        <v>1716</v>
      </c>
      <c r="AL20" s="117">
        <v>128</v>
      </c>
      <c r="AM20" s="112">
        <v>7.5</v>
      </c>
      <c r="AN20" s="110">
        <v>-1588</v>
      </c>
      <c r="AO20" s="115">
        <v>189</v>
      </c>
      <c r="AP20" s="115">
        <v>65</v>
      </c>
      <c r="AQ20" s="112">
        <v>34.4</v>
      </c>
      <c r="AR20" s="110">
        <v>-124</v>
      </c>
      <c r="AS20" s="115">
        <v>148</v>
      </c>
      <c r="AT20" s="115">
        <v>121</v>
      </c>
      <c r="AU20" s="112">
        <v>81.8</v>
      </c>
      <c r="AV20" s="110">
        <v>-27</v>
      </c>
      <c r="AW20" s="118">
        <v>969</v>
      </c>
      <c r="AX20" s="115">
        <v>608</v>
      </c>
      <c r="AY20" s="112">
        <v>62.7</v>
      </c>
      <c r="AZ20" s="110">
        <v>-361</v>
      </c>
      <c r="BA20" s="117">
        <v>712</v>
      </c>
      <c r="BB20" s="117">
        <v>773</v>
      </c>
      <c r="BC20" s="112">
        <v>108.6</v>
      </c>
      <c r="BD20" s="110">
        <v>61</v>
      </c>
      <c r="BE20" s="115">
        <v>252</v>
      </c>
      <c r="BF20" s="115">
        <v>307</v>
      </c>
      <c r="BG20" s="112">
        <v>121.8</v>
      </c>
      <c r="BH20" s="110">
        <v>55</v>
      </c>
      <c r="BI20" s="115">
        <v>214</v>
      </c>
      <c r="BJ20" s="115">
        <v>267</v>
      </c>
      <c r="BK20" s="112">
        <v>124.8</v>
      </c>
      <c r="BL20" s="110">
        <v>53</v>
      </c>
      <c r="BM20" s="115">
        <v>2892</v>
      </c>
      <c r="BN20" s="115">
        <v>3208</v>
      </c>
      <c r="BO20" s="112">
        <v>110.9</v>
      </c>
      <c r="BP20" s="110">
        <v>27</v>
      </c>
      <c r="BQ20" s="110">
        <v>27</v>
      </c>
      <c r="BR20" s="112">
        <v>100</v>
      </c>
      <c r="BS20" s="110">
        <v>0</v>
      </c>
      <c r="BT20" s="115">
        <v>4765</v>
      </c>
      <c r="BU20" s="115">
        <v>5133</v>
      </c>
      <c r="BV20" s="111">
        <v>107.7</v>
      </c>
      <c r="BW20" s="110">
        <v>368</v>
      </c>
      <c r="BX20" s="119"/>
    </row>
    <row r="21" spans="1:76" s="3" customFormat="1" ht="21.75" customHeight="1">
      <c r="A21" s="114" t="s">
        <v>51</v>
      </c>
      <c r="B21" s="115">
        <v>1962</v>
      </c>
      <c r="C21" s="116">
        <v>2099</v>
      </c>
      <c r="D21" s="111">
        <v>107</v>
      </c>
      <c r="E21" s="110">
        <v>137</v>
      </c>
      <c r="F21" s="115">
        <v>987</v>
      </c>
      <c r="G21" s="115">
        <v>1077</v>
      </c>
      <c r="H21" s="111">
        <v>109.1</v>
      </c>
      <c r="I21" s="110">
        <v>90</v>
      </c>
      <c r="J21" s="115">
        <v>578</v>
      </c>
      <c r="K21" s="115">
        <v>694</v>
      </c>
      <c r="L21" s="111">
        <v>120.1</v>
      </c>
      <c r="M21" s="110">
        <v>116</v>
      </c>
      <c r="N21" s="115">
        <v>537</v>
      </c>
      <c r="O21" s="115">
        <v>468</v>
      </c>
      <c r="P21" s="111">
        <v>87.2</v>
      </c>
      <c r="Q21" s="110">
        <v>-69</v>
      </c>
      <c r="R21" s="115">
        <v>215</v>
      </c>
      <c r="S21" s="115">
        <v>111</v>
      </c>
      <c r="T21" s="111">
        <v>51.6</v>
      </c>
      <c r="U21" s="110">
        <v>-104</v>
      </c>
      <c r="V21" s="156">
        <v>40</v>
      </c>
      <c r="W21" s="156">
        <v>23.7</v>
      </c>
      <c r="X21" s="111">
        <v>-16.3</v>
      </c>
      <c r="Y21" s="115">
        <v>84</v>
      </c>
      <c r="Z21" s="115">
        <v>64</v>
      </c>
      <c r="AA21" s="112">
        <v>76.2</v>
      </c>
      <c r="AB21" s="110">
        <v>-20</v>
      </c>
      <c r="AC21" s="115">
        <v>3586</v>
      </c>
      <c r="AD21" s="115">
        <v>1415</v>
      </c>
      <c r="AE21" s="112">
        <v>39.5</v>
      </c>
      <c r="AF21" s="110">
        <v>-2171</v>
      </c>
      <c r="AG21" s="128">
        <v>971</v>
      </c>
      <c r="AH21" s="128">
        <v>1007</v>
      </c>
      <c r="AI21" s="112">
        <v>103.7</v>
      </c>
      <c r="AJ21" s="110">
        <v>36</v>
      </c>
      <c r="AK21" s="117">
        <v>1882</v>
      </c>
      <c r="AL21" s="117">
        <v>153</v>
      </c>
      <c r="AM21" s="112">
        <v>8.1</v>
      </c>
      <c r="AN21" s="110">
        <v>-1729</v>
      </c>
      <c r="AO21" s="115">
        <v>177</v>
      </c>
      <c r="AP21" s="115">
        <v>81</v>
      </c>
      <c r="AQ21" s="112">
        <v>45.8</v>
      </c>
      <c r="AR21" s="110">
        <v>-96</v>
      </c>
      <c r="AS21" s="115">
        <v>129</v>
      </c>
      <c r="AT21" s="115">
        <v>107</v>
      </c>
      <c r="AU21" s="112">
        <v>82.9</v>
      </c>
      <c r="AV21" s="110">
        <v>-22</v>
      </c>
      <c r="AW21" s="118">
        <v>601</v>
      </c>
      <c r="AX21" s="115">
        <v>479</v>
      </c>
      <c r="AY21" s="112">
        <v>79.7</v>
      </c>
      <c r="AZ21" s="110">
        <v>-122</v>
      </c>
      <c r="BA21" s="117">
        <v>1360</v>
      </c>
      <c r="BB21" s="117">
        <v>1348</v>
      </c>
      <c r="BC21" s="112">
        <v>99.1</v>
      </c>
      <c r="BD21" s="110">
        <v>-12</v>
      </c>
      <c r="BE21" s="115">
        <v>388</v>
      </c>
      <c r="BF21" s="115">
        <v>403</v>
      </c>
      <c r="BG21" s="112">
        <v>103.9</v>
      </c>
      <c r="BH21" s="110">
        <v>15</v>
      </c>
      <c r="BI21" s="115">
        <v>294</v>
      </c>
      <c r="BJ21" s="115">
        <v>303</v>
      </c>
      <c r="BK21" s="112">
        <v>103.1</v>
      </c>
      <c r="BL21" s="110">
        <v>9</v>
      </c>
      <c r="BM21" s="115">
        <v>2646</v>
      </c>
      <c r="BN21" s="115">
        <v>3185</v>
      </c>
      <c r="BO21" s="112">
        <v>120.4</v>
      </c>
      <c r="BP21" s="110">
        <v>49</v>
      </c>
      <c r="BQ21" s="110">
        <v>38</v>
      </c>
      <c r="BR21" s="112">
        <v>77.6</v>
      </c>
      <c r="BS21" s="110">
        <v>-11</v>
      </c>
      <c r="BT21" s="115">
        <v>4527</v>
      </c>
      <c r="BU21" s="115">
        <v>4931</v>
      </c>
      <c r="BV21" s="111">
        <v>108.9</v>
      </c>
      <c r="BW21" s="110">
        <v>404</v>
      </c>
      <c r="BX21" s="119"/>
    </row>
    <row r="22" spans="1:76" s="3" customFormat="1" ht="21.75" customHeight="1">
      <c r="A22" s="114" t="s">
        <v>52</v>
      </c>
      <c r="B22" s="115">
        <v>3850</v>
      </c>
      <c r="C22" s="116">
        <v>4043</v>
      </c>
      <c r="D22" s="111">
        <v>105</v>
      </c>
      <c r="E22" s="110">
        <v>193</v>
      </c>
      <c r="F22" s="115">
        <v>1541</v>
      </c>
      <c r="G22" s="115">
        <v>1687</v>
      </c>
      <c r="H22" s="111">
        <v>109.5</v>
      </c>
      <c r="I22" s="110">
        <v>146</v>
      </c>
      <c r="J22" s="115">
        <v>687</v>
      </c>
      <c r="K22" s="115">
        <v>1004</v>
      </c>
      <c r="L22" s="111">
        <v>146.1</v>
      </c>
      <c r="M22" s="110">
        <v>317</v>
      </c>
      <c r="N22" s="115">
        <v>1297</v>
      </c>
      <c r="O22" s="115">
        <v>879</v>
      </c>
      <c r="P22" s="111">
        <v>67.8</v>
      </c>
      <c r="Q22" s="110">
        <v>-418</v>
      </c>
      <c r="R22" s="115">
        <v>650</v>
      </c>
      <c r="S22" s="115">
        <v>226</v>
      </c>
      <c r="T22" s="111">
        <v>34.8</v>
      </c>
      <c r="U22" s="110">
        <v>-424</v>
      </c>
      <c r="V22" s="156">
        <v>50.1</v>
      </c>
      <c r="W22" s="156">
        <v>25.7</v>
      </c>
      <c r="X22" s="111">
        <v>-24.400000000000002</v>
      </c>
      <c r="Y22" s="115">
        <v>95</v>
      </c>
      <c r="Z22" s="115">
        <v>100</v>
      </c>
      <c r="AA22" s="112">
        <v>105.3</v>
      </c>
      <c r="AB22" s="110">
        <v>5</v>
      </c>
      <c r="AC22" s="115">
        <v>5838</v>
      </c>
      <c r="AD22" s="115">
        <v>2320</v>
      </c>
      <c r="AE22" s="112">
        <v>39.7</v>
      </c>
      <c r="AF22" s="110">
        <v>-3518</v>
      </c>
      <c r="AG22" s="128">
        <v>1484</v>
      </c>
      <c r="AH22" s="128">
        <v>1570</v>
      </c>
      <c r="AI22" s="112">
        <v>105.8</v>
      </c>
      <c r="AJ22" s="110">
        <v>86</v>
      </c>
      <c r="AK22" s="117">
        <v>3154</v>
      </c>
      <c r="AL22" s="117">
        <v>414</v>
      </c>
      <c r="AM22" s="112">
        <v>13.1</v>
      </c>
      <c r="AN22" s="110">
        <v>-2740</v>
      </c>
      <c r="AO22" s="115">
        <v>246</v>
      </c>
      <c r="AP22" s="115">
        <v>80</v>
      </c>
      <c r="AQ22" s="112">
        <v>32.5</v>
      </c>
      <c r="AR22" s="110">
        <v>-166</v>
      </c>
      <c r="AS22" s="115">
        <v>180</v>
      </c>
      <c r="AT22" s="115">
        <v>134</v>
      </c>
      <c r="AU22" s="112">
        <v>74.4</v>
      </c>
      <c r="AV22" s="110">
        <v>-46</v>
      </c>
      <c r="AW22" s="118">
        <v>1430</v>
      </c>
      <c r="AX22" s="115">
        <v>912</v>
      </c>
      <c r="AY22" s="112">
        <v>63.8</v>
      </c>
      <c r="AZ22" s="110">
        <v>-518</v>
      </c>
      <c r="BA22" s="117">
        <v>2520</v>
      </c>
      <c r="BB22" s="117">
        <v>2648</v>
      </c>
      <c r="BC22" s="112">
        <v>105.1</v>
      </c>
      <c r="BD22" s="110">
        <v>128</v>
      </c>
      <c r="BE22" s="115">
        <v>407</v>
      </c>
      <c r="BF22" s="115">
        <v>564</v>
      </c>
      <c r="BG22" s="112">
        <v>138.6</v>
      </c>
      <c r="BH22" s="110">
        <v>157</v>
      </c>
      <c r="BI22" s="115">
        <v>337</v>
      </c>
      <c r="BJ22" s="115">
        <v>498</v>
      </c>
      <c r="BK22" s="112">
        <v>147.8</v>
      </c>
      <c r="BL22" s="110">
        <v>161</v>
      </c>
      <c r="BM22" s="115">
        <v>3678</v>
      </c>
      <c r="BN22" s="115">
        <v>4359</v>
      </c>
      <c r="BO22" s="112">
        <v>118.5</v>
      </c>
      <c r="BP22" s="110">
        <v>59</v>
      </c>
      <c r="BQ22" s="110">
        <v>36</v>
      </c>
      <c r="BR22" s="112">
        <v>61</v>
      </c>
      <c r="BS22" s="110">
        <v>-23</v>
      </c>
      <c r="BT22" s="115">
        <v>5199</v>
      </c>
      <c r="BU22" s="115">
        <v>6059</v>
      </c>
      <c r="BV22" s="111">
        <v>116.5</v>
      </c>
      <c r="BW22" s="110">
        <v>860</v>
      </c>
      <c r="BX22" s="119"/>
    </row>
    <row r="23" spans="1:76" s="3" customFormat="1" ht="21.75" customHeight="1">
      <c r="A23" s="114" t="s">
        <v>53</v>
      </c>
      <c r="B23" s="115">
        <v>1419</v>
      </c>
      <c r="C23" s="116">
        <v>1312</v>
      </c>
      <c r="D23" s="111">
        <v>92.5</v>
      </c>
      <c r="E23" s="110">
        <v>-107</v>
      </c>
      <c r="F23" s="115">
        <v>722</v>
      </c>
      <c r="G23" s="115">
        <v>724</v>
      </c>
      <c r="H23" s="111">
        <v>100.3</v>
      </c>
      <c r="I23" s="110">
        <v>2</v>
      </c>
      <c r="J23" s="115">
        <v>431</v>
      </c>
      <c r="K23" s="115">
        <v>523</v>
      </c>
      <c r="L23" s="111">
        <v>121.3</v>
      </c>
      <c r="M23" s="110">
        <v>92</v>
      </c>
      <c r="N23" s="115">
        <v>732</v>
      </c>
      <c r="O23" s="115">
        <v>482</v>
      </c>
      <c r="P23" s="111">
        <v>65.8</v>
      </c>
      <c r="Q23" s="110">
        <v>-250</v>
      </c>
      <c r="R23" s="115">
        <v>401</v>
      </c>
      <c r="S23" s="115">
        <v>155</v>
      </c>
      <c r="T23" s="111">
        <v>38.7</v>
      </c>
      <c r="U23" s="110">
        <v>-246</v>
      </c>
      <c r="V23" s="156">
        <v>54.8</v>
      </c>
      <c r="W23" s="156">
        <v>32.2</v>
      </c>
      <c r="X23" s="111">
        <v>-22.599999999999994</v>
      </c>
      <c r="Y23" s="115">
        <v>130</v>
      </c>
      <c r="Z23" s="115">
        <v>67</v>
      </c>
      <c r="AA23" s="112">
        <v>51.5</v>
      </c>
      <c r="AB23" s="110">
        <v>-63</v>
      </c>
      <c r="AC23" s="115">
        <v>2359</v>
      </c>
      <c r="AD23" s="115">
        <v>1024</v>
      </c>
      <c r="AE23" s="112">
        <v>43.4</v>
      </c>
      <c r="AF23" s="110">
        <v>-1335</v>
      </c>
      <c r="AG23" s="128">
        <v>718</v>
      </c>
      <c r="AH23" s="128">
        <v>624</v>
      </c>
      <c r="AI23" s="112">
        <v>86.9</v>
      </c>
      <c r="AJ23" s="110">
        <v>-94</v>
      </c>
      <c r="AK23" s="117">
        <v>921</v>
      </c>
      <c r="AL23" s="117">
        <v>67</v>
      </c>
      <c r="AM23" s="112">
        <v>7.3</v>
      </c>
      <c r="AN23" s="110">
        <v>-854</v>
      </c>
      <c r="AO23" s="115">
        <v>365</v>
      </c>
      <c r="AP23" s="115">
        <v>185</v>
      </c>
      <c r="AQ23" s="112">
        <v>50.7</v>
      </c>
      <c r="AR23" s="110">
        <v>-180</v>
      </c>
      <c r="AS23" s="115">
        <v>164</v>
      </c>
      <c r="AT23" s="115">
        <v>137</v>
      </c>
      <c r="AU23" s="112">
        <v>83.5</v>
      </c>
      <c r="AV23" s="110">
        <v>-27</v>
      </c>
      <c r="AW23" s="118">
        <v>718</v>
      </c>
      <c r="AX23" s="115">
        <v>507</v>
      </c>
      <c r="AY23" s="112">
        <v>70.6</v>
      </c>
      <c r="AZ23" s="110">
        <v>-211</v>
      </c>
      <c r="BA23" s="117">
        <v>594</v>
      </c>
      <c r="BB23" s="117">
        <v>687</v>
      </c>
      <c r="BC23" s="112">
        <v>115.7</v>
      </c>
      <c r="BD23" s="110">
        <v>93</v>
      </c>
      <c r="BE23" s="115">
        <v>178</v>
      </c>
      <c r="BF23" s="115">
        <v>165</v>
      </c>
      <c r="BG23" s="112">
        <v>92.7</v>
      </c>
      <c r="BH23" s="110">
        <v>-13</v>
      </c>
      <c r="BI23" s="115">
        <v>131</v>
      </c>
      <c r="BJ23" s="115">
        <v>141</v>
      </c>
      <c r="BK23" s="112">
        <v>107.6</v>
      </c>
      <c r="BL23" s="110">
        <v>10</v>
      </c>
      <c r="BM23" s="115">
        <v>3336</v>
      </c>
      <c r="BN23" s="115">
        <v>3379</v>
      </c>
      <c r="BO23" s="112">
        <v>101.3</v>
      </c>
      <c r="BP23" s="110">
        <v>22</v>
      </c>
      <c r="BQ23" s="110">
        <v>14</v>
      </c>
      <c r="BR23" s="112">
        <v>63.6</v>
      </c>
      <c r="BS23" s="110">
        <v>-8</v>
      </c>
      <c r="BT23" s="115">
        <v>5779</v>
      </c>
      <c r="BU23" s="115">
        <v>5857</v>
      </c>
      <c r="BV23" s="111">
        <v>101.3</v>
      </c>
      <c r="BW23" s="110">
        <v>78</v>
      </c>
      <c r="BX23" s="119"/>
    </row>
    <row r="24" spans="1:76" s="3" customFormat="1" ht="21.75" customHeight="1">
      <c r="A24" s="114" t="s">
        <v>54</v>
      </c>
      <c r="B24" s="115">
        <v>1666</v>
      </c>
      <c r="C24" s="116">
        <v>1733</v>
      </c>
      <c r="D24" s="111">
        <v>104</v>
      </c>
      <c r="E24" s="110">
        <v>67</v>
      </c>
      <c r="F24" s="115">
        <v>923</v>
      </c>
      <c r="G24" s="115">
        <v>948</v>
      </c>
      <c r="H24" s="111">
        <v>102.7</v>
      </c>
      <c r="I24" s="110">
        <v>25</v>
      </c>
      <c r="J24" s="115">
        <v>565</v>
      </c>
      <c r="K24" s="115">
        <v>571</v>
      </c>
      <c r="L24" s="111">
        <v>101.1</v>
      </c>
      <c r="M24" s="110">
        <v>6</v>
      </c>
      <c r="N24" s="115">
        <v>646</v>
      </c>
      <c r="O24" s="115">
        <v>661</v>
      </c>
      <c r="P24" s="111">
        <v>102.3</v>
      </c>
      <c r="Q24" s="110">
        <v>15</v>
      </c>
      <c r="R24" s="115">
        <v>305</v>
      </c>
      <c r="S24" s="115">
        <v>322</v>
      </c>
      <c r="T24" s="111">
        <v>105.6</v>
      </c>
      <c r="U24" s="110">
        <v>17</v>
      </c>
      <c r="V24" s="156">
        <v>47.2</v>
      </c>
      <c r="W24" s="156">
        <v>48.7</v>
      </c>
      <c r="X24" s="111">
        <v>1.5</v>
      </c>
      <c r="Y24" s="115">
        <v>100</v>
      </c>
      <c r="Z24" s="115">
        <v>63</v>
      </c>
      <c r="AA24" s="112">
        <v>63</v>
      </c>
      <c r="AB24" s="110">
        <v>-37</v>
      </c>
      <c r="AC24" s="115">
        <v>1993</v>
      </c>
      <c r="AD24" s="115">
        <v>1153</v>
      </c>
      <c r="AE24" s="112">
        <v>57.9</v>
      </c>
      <c r="AF24" s="110">
        <v>-840</v>
      </c>
      <c r="AG24" s="128">
        <v>875</v>
      </c>
      <c r="AH24" s="128">
        <v>735</v>
      </c>
      <c r="AI24" s="112">
        <v>84</v>
      </c>
      <c r="AJ24" s="110">
        <v>-140</v>
      </c>
      <c r="AK24" s="117">
        <v>773</v>
      </c>
      <c r="AL24" s="117">
        <v>137</v>
      </c>
      <c r="AM24" s="112">
        <v>17.7</v>
      </c>
      <c r="AN24" s="110">
        <v>-636</v>
      </c>
      <c r="AO24" s="115">
        <v>197</v>
      </c>
      <c r="AP24" s="115">
        <v>108</v>
      </c>
      <c r="AQ24" s="112">
        <v>54.8</v>
      </c>
      <c r="AR24" s="110">
        <v>-89</v>
      </c>
      <c r="AS24" s="115">
        <v>117</v>
      </c>
      <c r="AT24" s="115">
        <v>109</v>
      </c>
      <c r="AU24" s="112">
        <v>93.2</v>
      </c>
      <c r="AV24" s="110">
        <v>-8</v>
      </c>
      <c r="AW24" s="118">
        <v>648</v>
      </c>
      <c r="AX24" s="115">
        <v>641</v>
      </c>
      <c r="AY24" s="112">
        <v>98.9</v>
      </c>
      <c r="AZ24" s="110">
        <v>-7</v>
      </c>
      <c r="BA24" s="117">
        <v>874</v>
      </c>
      <c r="BB24" s="117">
        <v>751</v>
      </c>
      <c r="BC24" s="112">
        <v>85.9</v>
      </c>
      <c r="BD24" s="110">
        <v>-123</v>
      </c>
      <c r="BE24" s="115">
        <v>311</v>
      </c>
      <c r="BF24" s="115">
        <v>301</v>
      </c>
      <c r="BG24" s="112">
        <v>96.8</v>
      </c>
      <c r="BH24" s="110">
        <v>-10</v>
      </c>
      <c r="BI24" s="115">
        <v>234</v>
      </c>
      <c r="BJ24" s="115">
        <v>237</v>
      </c>
      <c r="BK24" s="112">
        <v>101.3</v>
      </c>
      <c r="BL24" s="110">
        <v>3</v>
      </c>
      <c r="BM24" s="115">
        <v>2535</v>
      </c>
      <c r="BN24" s="115">
        <v>2946</v>
      </c>
      <c r="BO24" s="112">
        <v>116.2</v>
      </c>
      <c r="BP24" s="110">
        <v>17</v>
      </c>
      <c r="BQ24" s="110">
        <v>14</v>
      </c>
      <c r="BR24" s="112">
        <v>82.4</v>
      </c>
      <c r="BS24" s="110">
        <v>-3</v>
      </c>
      <c r="BT24" s="115">
        <v>4590</v>
      </c>
      <c r="BU24" s="115">
        <v>5121</v>
      </c>
      <c r="BV24" s="111">
        <v>111.6</v>
      </c>
      <c r="BW24" s="110">
        <v>531</v>
      </c>
      <c r="BX24" s="119"/>
    </row>
    <row r="25" spans="1:76" s="3" customFormat="1" ht="21.75" customHeight="1">
      <c r="A25" s="114" t="s">
        <v>55</v>
      </c>
      <c r="B25" s="115">
        <v>1469</v>
      </c>
      <c r="C25" s="116">
        <v>1128</v>
      </c>
      <c r="D25" s="111">
        <v>76.8</v>
      </c>
      <c r="E25" s="110">
        <v>-341</v>
      </c>
      <c r="F25" s="115">
        <v>898</v>
      </c>
      <c r="G25" s="115">
        <v>997</v>
      </c>
      <c r="H25" s="111">
        <v>111</v>
      </c>
      <c r="I25" s="110">
        <v>99</v>
      </c>
      <c r="J25" s="115">
        <v>499</v>
      </c>
      <c r="K25" s="115">
        <v>641</v>
      </c>
      <c r="L25" s="111">
        <v>128.5</v>
      </c>
      <c r="M25" s="110">
        <v>142</v>
      </c>
      <c r="N25" s="115">
        <v>609</v>
      </c>
      <c r="O25" s="115">
        <v>415</v>
      </c>
      <c r="P25" s="111">
        <v>68.1</v>
      </c>
      <c r="Q25" s="110">
        <v>-194</v>
      </c>
      <c r="R25" s="115">
        <v>303</v>
      </c>
      <c r="S25" s="115">
        <v>64</v>
      </c>
      <c r="T25" s="111">
        <v>21.1</v>
      </c>
      <c r="U25" s="110">
        <v>-239</v>
      </c>
      <c r="V25" s="156">
        <v>49.8</v>
      </c>
      <c r="W25" s="156">
        <v>15.4</v>
      </c>
      <c r="X25" s="111">
        <v>-34.4</v>
      </c>
      <c r="Y25" s="115">
        <v>83</v>
      </c>
      <c r="Z25" s="115">
        <v>65</v>
      </c>
      <c r="AA25" s="112">
        <v>78.3</v>
      </c>
      <c r="AB25" s="110">
        <v>-18</v>
      </c>
      <c r="AC25" s="115">
        <v>1999</v>
      </c>
      <c r="AD25" s="115">
        <v>1141</v>
      </c>
      <c r="AE25" s="112">
        <v>57.1</v>
      </c>
      <c r="AF25" s="110">
        <v>-858</v>
      </c>
      <c r="AG25" s="128">
        <v>893</v>
      </c>
      <c r="AH25" s="128">
        <v>911</v>
      </c>
      <c r="AI25" s="112">
        <v>102</v>
      </c>
      <c r="AJ25" s="110">
        <v>18</v>
      </c>
      <c r="AK25" s="117">
        <v>635</v>
      </c>
      <c r="AL25" s="117">
        <v>119</v>
      </c>
      <c r="AM25" s="112">
        <v>18.7</v>
      </c>
      <c r="AN25" s="110">
        <v>-516</v>
      </c>
      <c r="AO25" s="115">
        <v>170</v>
      </c>
      <c r="AP25" s="115">
        <v>67</v>
      </c>
      <c r="AQ25" s="112">
        <v>39.4</v>
      </c>
      <c r="AR25" s="110">
        <v>-103</v>
      </c>
      <c r="AS25" s="115">
        <v>109</v>
      </c>
      <c r="AT25" s="115">
        <v>113</v>
      </c>
      <c r="AU25" s="112">
        <v>103.7</v>
      </c>
      <c r="AV25" s="110">
        <v>4</v>
      </c>
      <c r="AW25" s="118">
        <v>640</v>
      </c>
      <c r="AX25" s="115">
        <v>417</v>
      </c>
      <c r="AY25" s="112">
        <v>65.2</v>
      </c>
      <c r="AZ25" s="110">
        <v>-223</v>
      </c>
      <c r="BA25" s="117">
        <v>341</v>
      </c>
      <c r="BB25" s="117">
        <v>362</v>
      </c>
      <c r="BC25" s="112">
        <v>106.2</v>
      </c>
      <c r="BD25" s="110">
        <v>21</v>
      </c>
      <c r="BE25" s="115">
        <v>279</v>
      </c>
      <c r="BF25" s="115">
        <v>348</v>
      </c>
      <c r="BG25" s="112">
        <v>124.7</v>
      </c>
      <c r="BH25" s="110">
        <v>69</v>
      </c>
      <c r="BI25" s="115">
        <v>227</v>
      </c>
      <c r="BJ25" s="115">
        <v>289</v>
      </c>
      <c r="BK25" s="112">
        <v>127.3</v>
      </c>
      <c r="BL25" s="110">
        <v>62</v>
      </c>
      <c r="BM25" s="115">
        <v>2647</v>
      </c>
      <c r="BN25" s="115">
        <v>2961</v>
      </c>
      <c r="BO25" s="112">
        <v>111.9</v>
      </c>
      <c r="BP25" s="110">
        <v>22</v>
      </c>
      <c r="BQ25" s="110">
        <v>11</v>
      </c>
      <c r="BR25" s="112">
        <v>50</v>
      </c>
      <c r="BS25" s="110">
        <v>-11</v>
      </c>
      <c r="BT25" s="115">
        <v>4825</v>
      </c>
      <c r="BU25" s="115">
        <v>6107</v>
      </c>
      <c r="BV25" s="111">
        <v>126.6</v>
      </c>
      <c r="BW25" s="110">
        <v>1282</v>
      </c>
      <c r="BX25" s="119"/>
    </row>
    <row r="26" spans="1:76" s="2" customFormat="1" ht="21.75" customHeight="1">
      <c r="A26" s="114" t="s">
        <v>56</v>
      </c>
      <c r="B26" s="115">
        <v>1533</v>
      </c>
      <c r="C26" s="116">
        <v>1525</v>
      </c>
      <c r="D26" s="111">
        <v>99.5</v>
      </c>
      <c r="E26" s="110">
        <v>-8</v>
      </c>
      <c r="F26" s="115">
        <v>1004</v>
      </c>
      <c r="G26" s="115">
        <v>993</v>
      </c>
      <c r="H26" s="111">
        <v>98.9</v>
      </c>
      <c r="I26" s="110">
        <v>-11</v>
      </c>
      <c r="J26" s="115">
        <v>571</v>
      </c>
      <c r="K26" s="115">
        <v>580</v>
      </c>
      <c r="L26" s="111">
        <v>101.6</v>
      </c>
      <c r="M26" s="110">
        <v>9</v>
      </c>
      <c r="N26" s="115">
        <v>442</v>
      </c>
      <c r="O26" s="115">
        <v>379</v>
      </c>
      <c r="P26" s="111">
        <v>85.7</v>
      </c>
      <c r="Q26" s="110">
        <v>-63</v>
      </c>
      <c r="R26" s="115">
        <v>127</v>
      </c>
      <c r="S26" s="115">
        <v>46</v>
      </c>
      <c r="T26" s="111">
        <v>36.2</v>
      </c>
      <c r="U26" s="110">
        <v>-81</v>
      </c>
      <c r="V26" s="156">
        <v>28.7</v>
      </c>
      <c r="W26" s="156">
        <v>12.1</v>
      </c>
      <c r="X26" s="111">
        <v>-16.6</v>
      </c>
      <c r="Y26" s="115">
        <v>112</v>
      </c>
      <c r="Z26" s="115">
        <v>22</v>
      </c>
      <c r="AA26" s="112">
        <v>19.6</v>
      </c>
      <c r="AB26" s="110">
        <v>-90</v>
      </c>
      <c r="AC26" s="115">
        <v>1535</v>
      </c>
      <c r="AD26" s="115">
        <v>940</v>
      </c>
      <c r="AE26" s="112">
        <v>61.2</v>
      </c>
      <c r="AF26" s="110">
        <v>-595</v>
      </c>
      <c r="AG26" s="128">
        <v>971</v>
      </c>
      <c r="AH26" s="128">
        <v>807</v>
      </c>
      <c r="AI26" s="112">
        <v>83.1</v>
      </c>
      <c r="AJ26" s="110">
        <v>-164</v>
      </c>
      <c r="AK26" s="117">
        <v>372</v>
      </c>
      <c r="AL26" s="117">
        <v>35</v>
      </c>
      <c r="AM26" s="112">
        <v>9.4</v>
      </c>
      <c r="AN26" s="110">
        <v>-337</v>
      </c>
      <c r="AO26" s="115">
        <v>141</v>
      </c>
      <c r="AP26" s="115">
        <v>22</v>
      </c>
      <c r="AQ26" s="112">
        <v>15.6</v>
      </c>
      <c r="AR26" s="110">
        <v>-119</v>
      </c>
      <c r="AS26" s="115">
        <v>108</v>
      </c>
      <c r="AT26" s="115">
        <v>96</v>
      </c>
      <c r="AU26" s="112">
        <v>88.9</v>
      </c>
      <c r="AV26" s="110">
        <v>-12</v>
      </c>
      <c r="AW26" s="118">
        <v>427</v>
      </c>
      <c r="AX26" s="115">
        <v>352</v>
      </c>
      <c r="AY26" s="112">
        <v>82.4</v>
      </c>
      <c r="AZ26" s="110">
        <v>-75</v>
      </c>
      <c r="BA26" s="117">
        <v>854</v>
      </c>
      <c r="BB26" s="117">
        <v>831</v>
      </c>
      <c r="BC26" s="112">
        <v>97.3</v>
      </c>
      <c r="BD26" s="110">
        <v>-23</v>
      </c>
      <c r="BE26" s="115">
        <v>346</v>
      </c>
      <c r="BF26" s="115">
        <v>352</v>
      </c>
      <c r="BG26" s="112">
        <v>101.7</v>
      </c>
      <c r="BH26" s="110">
        <v>6</v>
      </c>
      <c r="BI26" s="115">
        <v>272</v>
      </c>
      <c r="BJ26" s="115">
        <v>289</v>
      </c>
      <c r="BK26" s="112">
        <v>106.3</v>
      </c>
      <c r="BL26" s="110">
        <v>17</v>
      </c>
      <c r="BM26" s="115">
        <v>2737</v>
      </c>
      <c r="BN26" s="115">
        <v>2948</v>
      </c>
      <c r="BO26" s="112">
        <v>107.7</v>
      </c>
      <c r="BP26" s="110">
        <v>12</v>
      </c>
      <c r="BQ26" s="110">
        <v>8</v>
      </c>
      <c r="BR26" s="112">
        <v>66.7</v>
      </c>
      <c r="BS26" s="110">
        <v>-4</v>
      </c>
      <c r="BT26" s="115">
        <v>5215</v>
      </c>
      <c r="BU26" s="115">
        <v>5875</v>
      </c>
      <c r="BV26" s="111">
        <v>112.7</v>
      </c>
      <c r="BW26" s="110">
        <v>660</v>
      </c>
      <c r="BX26" s="119"/>
    </row>
    <row r="27" spans="1:76" s="2" customFormat="1" ht="21.75" customHeight="1">
      <c r="A27" s="114" t="s">
        <v>57</v>
      </c>
      <c r="B27" s="115">
        <v>1790</v>
      </c>
      <c r="C27" s="116">
        <v>1545</v>
      </c>
      <c r="D27" s="111">
        <v>86.3</v>
      </c>
      <c r="E27" s="110">
        <v>-245</v>
      </c>
      <c r="F27" s="115">
        <v>892</v>
      </c>
      <c r="G27" s="115">
        <v>825</v>
      </c>
      <c r="H27" s="111">
        <v>92.5</v>
      </c>
      <c r="I27" s="110">
        <v>-67</v>
      </c>
      <c r="J27" s="115">
        <v>456</v>
      </c>
      <c r="K27" s="115">
        <v>452</v>
      </c>
      <c r="L27" s="111">
        <v>99.1</v>
      </c>
      <c r="M27" s="110">
        <v>-4</v>
      </c>
      <c r="N27" s="115">
        <v>565</v>
      </c>
      <c r="O27" s="115">
        <v>352</v>
      </c>
      <c r="P27" s="111">
        <v>62.3</v>
      </c>
      <c r="Q27" s="110">
        <v>-213</v>
      </c>
      <c r="R27" s="115">
        <v>235</v>
      </c>
      <c r="S27" s="115">
        <v>56</v>
      </c>
      <c r="T27" s="111">
        <v>23.8</v>
      </c>
      <c r="U27" s="110">
        <v>-179</v>
      </c>
      <c r="V27" s="156">
        <v>41.6</v>
      </c>
      <c r="W27" s="156">
        <v>15.9</v>
      </c>
      <c r="X27" s="111">
        <v>-25.700000000000003</v>
      </c>
      <c r="Y27" s="115">
        <v>79</v>
      </c>
      <c r="Z27" s="115">
        <v>87</v>
      </c>
      <c r="AA27" s="112">
        <v>110.1</v>
      </c>
      <c r="AB27" s="110">
        <v>8</v>
      </c>
      <c r="AC27" s="115">
        <v>1711</v>
      </c>
      <c r="AD27" s="115">
        <v>948</v>
      </c>
      <c r="AE27" s="112">
        <v>55.4</v>
      </c>
      <c r="AF27" s="110">
        <v>-763</v>
      </c>
      <c r="AG27" s="128">
        <v>843</v>
      </c>
      <c r="AH27" s="128">
        <v>751</v>
      </c>
      <c r="AI27" s="112">
        <v>89.1</v>
      </c>
      <c r="AJ27" s="110">
        <v>-92</v>
      </c>
      <c r="AK27" s="117">
        <v>345</v>
      </c>
      <c r="AL27" s="117">
        <v>118</v>
      </c>
      <c r="AM27" s="112">
        <v>34.2</v>
      </c>
      <c r="AN27" s="110">
        <v>-227</v>
      </c>
      <c r="AO27" s="115">
        <v>195</v>
      </c>
      <c r="AP27" s="115">
        <v>102</v>
      </c>
      <c r="AQ27" s="112">
        <v>52.3</v>
      </c>
      <c r="AR27" s="110">
        <v>-93</v>
      </c>
      <c r="AS27" s="115">
        <v>85</v>
      </c>
      <c r="AT27" s="115">
        <v>89</v>
      </c>
      <c r="AU27" s="112">
        <v>104.7</v>
      </c>
      <c r="AV27" s="110">
        <v>4</v>
      </c>
      <c r="AW27" s="118">
        <v>648</v>
      </c>
      <c r="AX27" s="115">
        <v>364</v>
      </c>
      <c r="AY27" s="112">
        <v>56.2</v>
      </c>
      <c r="AZ27" s="110">
        <v>-284</v>
      </c>
      <c r="BA27" s="117">
        <v>970</v>
      </c>
      <c r="BB27" s="117">
        <v>900</v>
      </c>
      <c r="BC27" s="112">
        <v>92.8</v>
      </c>
      <c r="BD27" s="110">
        <v>-70</v>
      </c>
      <c r="BE27" s="115">
        <v>282</v>
      </c>
      <c r="BF27" s="115">
        <v>276</v>
      </c>
      <c r="BG27" s="112">
        <v>97.9</v>
      </c>
      <c r="BH27" s="110">
        <v>-6</v>
      </c>
      <c r="BI27" s="115">
        <v>235</v>
      </c>
      <c r="BJ27" s="115">
        <v>234</v>
      </c>
      <c r="BK27" s="112">
        <v>99.6</v>
      </c>
      <c r="BL27" s="110">
        <v>-1</v>
      </c>
      <c r="BM27" s="115">
        <v>2770</v>
      </c>
      <c r="BN27" s="115">
        <v>3353</v>
      </c>
      <c r="BO27" s="112">
        <v>121</v>
      </c>
      <c r="BP27" s="110">
        <v>25</v>
      </c>
      <c r="BQ27" s="110">
        <v>7</v>
      </c>
      <c r="BR27" s="112">
        <v>28</v>
      </c>
      <c r="BS27" s="110">
        <v>-18</v>
      </c>
      <c r="BT27" s="115">
        <v>5976</v>
      </c>
      <c r="BU27" s="115">
        <v>6368</v>
      </c>
      <c r="BV27" s="111">
        <v>106.6</v>
      </c>
      <c r="BW27" s="110">
        <v>392</v>
      </c>
      <c r="BX27" s="119"/>
    </row>
    <row r="28" spans="1:76" s="2" customFormat="1" ht="21.75" customHeight="1">
      <c r="A28" s="114" t="s">
        <v>58</v>
      </c>
      <c r="B28" s="115">
        <v>1964</v>
      </c>
      <c r="C28" s="116">
        <v>2390</v>
      </c>
      <c r="D28" s="111">
        <v>121.7</v>
      </c>
      <c r="E28" s="110">
        <v>426</v>
      </c>
      <c r="F28" s="115">
        <v>1031</v>
      </c>
      <c r="G28" s="115">
        <v>1483</v>
      </c>
      <c r="H28" s="111">
        <v>143.8</v>
      </c>
      <c r="I28" s="110">
        <v>452</v>
      </c>
      <c r="J28" s="115">
        <v>582</v>
      </c>
      <c r="K28" s="115">
        <v>1071</v>
      </c>
      <c r="L28" s="111">
        <v>184</v>
      </c>
      <c r="M28" s="110">
        <v>489</v>
      </c>
      <c r="N28" s="115">
        <v>621</v>
      </c>
      <c r="O28" s="115">
        <v>550</v>
      </c>
      <c r="P28" s="111">
        <v>88.6</v>
      </c>
      <c r="Q28" s="110">
        <v>-71</v>
      </c>
      <c r="R28" s="115">
        <v>244</v>
      </c>
      <c r="S28" s="115">
        <v>85</v>
      </c>
      <c r="T28" s="111">
        <v>34.8</v>
      </c>
      <c r="U28" s="110">
        <v>-159</v>
      </c>
      <c r="V28" s="156">
        <v>39.3</v>
      </c>
      <c r="W28" s="156">
        <v>15.5</v>
      </c>
      <c r="X28" s="111">
        <v>-23.799999999999997</v>
      </c>
      <c r="Y28" s="115">
        <v>135</v>
      </c>
      <c r="Z28" s="115">
        <v>117</v>
      </c>
      <c r="AA28" s="112">
        <v>86.7</v>
      </c>
      <c r="AB28" s="110">
        <v>-18</v>
      </c>
      <c r="AC28" s="115">
        <v>2055</v>
      </c>
      <c r="AD28" s="115">
        <v>1856</v>
      </c>
      <c r="AE28" s="112">
        <v>90.3</v>
      </c>
      <c r="AF28" s="110">
        <v>-199</v>
      </c>
      <c r="AG28" s="128">
        <v>1010</v>
      </c>
      <c r="AH28" s="128">
        <v>1260</v>
      </c>
      <c r="AI28" s="112">
        <v>124.8</v>
      </c>
      <c r="AJ28" s="110">
        <v>250</v>
      </c>
      <c r="AK28" s="117">
        <v>560</v>
      </c>
      <c r="AL28" s="117">
        <v>88</v>
      </c>
      <c r="AM28" s="112">
        <v>15.7</v>
      </c>
      <c r="AN28" s="110">
        <v>-472</v>
      </c>
      <c r="AO28" s="115">
        <v>213</v>
      </c>
      <c r="AP28" s="115">
        <v>71</v>
      </c>
      <c r="AQ28" s="112">
        <v>33.3</v>
      </c>
      <c r="AR28" s="110">
        <v>-142</v>
      </c>
      <c r="AS28" s="115">
        <v>273</v>
      </c>
      <c r="AT28" s="115">
        <v>247</v>
      </c>
      <c r="AU28" s="112">
        <v>90.5</v>
      </c>
      <c r="AV28" s="110">
        <v>-26</v>
      </c>
      <c r="AW28" s="118">
        <v>924</v>
      </c>
      <c r="AX28" s="115">
        <v>686</v>
      </c>
      <c r="AY28" s="112">
        <v>74.2</v>
      </c>
      <c r="AZ28" s="110">
        <v>-238</v>
      </c>
      <c r="BA28" s="117">
        <v>989</v>
      </c>
      <c r="BB28" s="117">
        <v>1264</v>
      </c>
      <c r="BC28" s="112">
        <v>127.8</v>
      </c>
      <c r="BD28" s="110">
        <v>275</v>
      </c>
      <c r="BE28" s="115">
        <v>327</v>
      </c>
      <c r="BF28" s="115">
        <v>484</v>
      </c>
      <c r="BG28" s="112">
        <v>148</v>
      </c>
      <c r="BH28" s="110">
        <v>157</v>
      </c>
      <c r="BI28" s="115">
        <v>260</v>
      </c>
      <c r="BJ28" s="115">
        <v>421</v>
      </c>
      <c r="BK28" s="112">
        <v>161.9</v>
      </c>
      <c r="BL28" s="110">
        <v>161</v>
      </c>
      <c r="BM28" s="115">
        <v>3732</v>
      </c>
      <c r="BN28" s="115">
        <v>3879</v>
      </c>
      <c r="BO28" s="112">
        <v>103.9</v>
      </c>
      <c r="BP28" s="110">
        <v>100</v>
      </c>
      <c r="BQ28" s="110">
        <v>70</v>
      </c>
      <c r="BR28" s="112">
        <v>70</v>
      </c>
      <c r="BS28" s="110">
        <v>-30</v>
      </c>
      <c r="BT28" s="115">
        <v>5217</v>
      </c>
      <c r="BU28" s="115">
        <v>6495</v>
      </c>
      <c r="BV28" s="111">
        <v>124.5</v>
      </c>
      <c r="BW28" s="110">
        <v>1278</v>
      </c>
      <c r="BX28" s="119"/>
    </row>
    <row r="29" spans="1:76" s="2" customFormat="1" ht="21.75" customHeight="1">
      <c r="A29" s="114" t="s">
        <v>59</v>
      </c>
      <c r="B29" s="115">
        <v>20680</v>
      </c>
      <c r="C29" s="116">
        <v>25028</v>
      </c>
      <c r="D29" s="111">
        <v>121</v>
      </c>
      <c r="E29" s="110">
        <v>4348</v>
      </c>
      <c r="F29" s="115">
        <v>5806</v>
      </c>
      <c r="G29" s="115">
        <v>8196</v>
      </c>
      <c r="H29" s="111">
        <v>141.2</v>
      </c>
      <c r="I29" s="110">
        <v>2390</v>
      </c>
      <c r="J29" s="115">
        <v>3418</v>
      </c>
      <c r="K29" s="115">
        <v>6326</v>
      </c>
      <c r="L29" s="111">
        <v>185.1</v>
      </c>
      <c r="M29" s="110">
        <v>2908</v>
      </c>
      <c r="N29" s="115">
        <v>6072</v>
      </c>
      <c r="O29" s="115">
        <v>3709</v>
      </c>
      <c r="P29" s="111">
        <v>61.1</v>
      </c>
      <c r="Q29" s="110">
        <v>-2363</v>
      </c>
      <c r="R29" s="115">
        <v>4299</v>
      </c>
      <c r="S29" s="115">
        <v>1637</v>
      </c>
      <c r="T29" s="111">
        <v>38.1</v>
      </c>
      <c r="U29" s="110">
        <v>-2662</v>
      </c>
      <c r="V29" s="156">
        <v>70.8</v>
      </c>
      <c r="W29" s="156">
        <v>44.1</v>
      </c>
      <c r="X29" s="111">
        <v>-26.699999999999996</v>
      </c>
      <c r="Y29" s="115">
        <v>450</v>
      </c>
      <c r="Z29" s="115">
        <v>268</v>
      </c>
      <c r="AA29" s="112">
        <v>59.6</v>
      </c>
      <c r="AB29" s="110">
        <v>-182</v>
      </c>
      <c r="AC29" s="115">
        <v>24305</v>
      </c>
      <c r="AD29" s="115">
        <v>9885</v>
      </c>
      <c r="AE29" s="112">
        <v>40.7</v>
      </c>
      <c r="AF29" s="110">
        <v>-14420</v>
      </c>
      <c r="AG29" s="128">
        <v>5536</v>
      </c>
      <c r="AH29" s="128">
        <v>5896</v>
      </c>
      <c r="AI29" s="112">
        <v>106.5</v>
      </c>
      <c r="AJ29" s="110">
        <v>360</v>
      </c>
      <c r="AK29" s="117">
        <v>11241</v>
      </c>
      <c r="AL29" s="117">
        <v>727</v>
      </c>
      <c r="AM29" s="112">
        <v>6.5</v>
      </c>
      <c r="AN29" s="110">
        <v>-10514</v>
      </c>
      <c r="AO29" s="115">
        <v>1105</v>
      </c>
      <c r="AP29" s="115">
        <v>220</v>
      </c>
      <c r="AQ29" s="112">
        <v>19.9</v>
      </c>
      <c r="AR29" s="110">
        <v>-885</v>
      </c>
      <c r="AS29" s="115">
        <v>1752</v>
      </c>
      <c r="AT29" s="115">
        <v>1228</v>
      </c>
      <c r="AU29" s="112">
        <v>70.1</v>
      </c>
      <c r="AV29" s="110">
        <v>-524</v>
      </c>
      <c r="AW29" s="118">
        <v>8551</v>
      </c>
      <c r="AX29" s="115">
        <v>5296</v>
      </c>
      <c r="AY29" s="112">
        <v>61.9</v>
      </c>
      <c r="AZ29" s="110">
        <v>-3255</v>
      </c>
      <c r="BA29" s="117">
        <v>15928</v>
      </c>
      <c r="BB29" s="117">
        <v>17395</v>
      </c>
      <c r="BC29" s="112">
        <v>109.2</v>
      </c>
      <c r="BD29" s="110">
        <v>1467</v>
      </c>
      <c r="BE29" s="115">
        <v>1726</v>
      </c>
      <c r="BF29" s="115">
        <v>3135</v>
      </c>
      <c r="BG29" s="112">
        <v>181.6</v>
      </c>
      <c r="BH29" s="110">
        <v>1409</v>
      </c>
      <c r="BI29" s="115">
        <v>1401</v>
      </c>
      <c r="BJ29" s="115">
        <v>2579</v>
      </c>
      <c r="BK29" s="112">
        <v>184.1</v>
      </c>
      <c r="BL29" s="110">
        <v>1178</v>
      </c>
      <c r="BM29" s="115">
        <v>4018</v>
      </c>
      <c r="BN29" s="115">
        <v>3737</v>
      </c>
      <c r="BO29" s="112">
        <v>93</v>
      </c>
      <c r="BP29" s="110">
        <v>810</v>
      </c>
      <c r="BQ29" s="110">
        <v>473</v>
      </c>
      <c r="BR29" s="112">
        <v>58.4</v>
      </c>
      <c r="BS29" s="110">
        <v>-337</v>
      </c>
      <c r="BT29" s="115">
        <v>6016</v>
      </c>
      <c r="BU29" s="115">
        <v>6908</v>
      </c>
      <c r="BV29" s="111">
        <v>114.8</v>
      </c>
      <c r="BW29" s="110">
        <v>892</v>
      </c>
      <c r="BX29" s="119"/>
    </row>
    <row r="30" spans="1:76" s="2" customFormat="1" ht="21.75" customHeight="1">
      <c r="A30" s="114" t="s">
        <v>60</v>
      </c>
      <c r="B30" s="115">
        <v>9618</v>
      </c>
      <c r="C30" s="116">
        <v>9383</v>
      </c>
      <c r="D30" s="111">
        <v>97.6</v>
      </c>
      <c r="E30" s="110">
        <v>-235</v>
      </c>
      <c r="F30" s="115">
        <v>2539</v>
      </c>
      <c r="G30" s="115">
        <v>2760</v>
      </c>
      <c r="H30" s="111">
        <v>108.7</v>
      </c>
      <c r="I30" s="110">
        <v>221</v>
      </c>
      <c r="J30" s="115">
        <v>1656</v>
      </c>
      <c r="K30" s="115">
        <v>1941</v>
      </c>
      <c r="L30" s="111">
        <v>117.2</v>
      </c>
      <c r="M30" s="110">
        <v>285</v>
      </c>
      <c r="N30" s="115">
        <v>2512</v>
      </c>
      <c r="O30" s="115">
        <v>1417</v>
      </c>
      <c r="P30" s="111">
        <v>56.4</v>
      </c>
      <c r="Q30" s="110">
        <v>-1095</v>
      </c>
      <c r="R30" s="115">
        <v>1596</v>
      </c>
      <c r="S30" s="115">
        <v>595</v>
      </c>
      <c r="T30" s="111">
        <v>37.3</v>
      </c>
      <c r="U30" s="110">
        <v>-1001</v>
      </c>
      <c r="V30" s="156">
        <v>63.5</v>
      </c>
      <c r="W30" s="156">
        <v>42</v>
      </c>
      <c r="X30" s="111">
        <v>-21.5</v>
      </c>
      <c r="Y30" s="115">
        <v>294</v>
      </c>
      <c r="Z30" s="115">
        <v>296</v>
      </c>
      <c r="AA30" s="112">
        <v>100.7</v>
      </c>
      <c r="AB30" s="110">
        <v>2</v>
      </c>
      <c r="AC30" s="115">
        <v>10073</v>
      </c>
      <c r="AD30" s="115">
        <v>3558</v>
      </c>
      <c r="AE30" s="112">
        <v>35.3</v>
      </c>
      <c r="AF30" s="110">
        <v>-6515</v>
      </c>
      <c r="AG30" s="128">
        <v>2401</v>
      </c>
      <c r="AH30" s="128">
        <v>2568</v>
      </c>
      <c r="AI30" s="112">
        <v>107</v>
      </c>
      <c r="AJ30" s="110">
        <v>167</v>
      </c>
      <c r="AK30" s="117">
        <v>5652</v>
      </c>
      <c r="AL30" s="117">
        <v>413</v>
      </c>
      <c r="AM30" s="112">
        <v>7.3</v>
      </c>
      <c r="AN30" s="110">
        <v>-5239</v>
      </c>
      <c r="AO30" s="115">
        <v>523</v>
      </c>
      <c r="AP30" s="115">
        <v>168</v>
      </c>
      <c r="AQ30" s="112">
        <v>32.1</v>
      </c>
      <c r="AR30" s="110">
        <v>-355</v>
      </c>
      <c r="AS30" s="115">
        <v>515</v>
      </c>
      <c r="AT30" s="115">
        <v>385</v>
      </c>
      <c r="AU30" s="112">
        <v>74.8</v>
      </c>
      <c r="AV30" s="110">
        <v>-130</v>
      </c>
      <c r="AW30" s="118">
        <v>3147</v>
      </c>
      <c r="AX30" s="115">
        <v>1704</v>
      </c>
      <c r="AY30" s="112">
        <v>54.1</v>
      </c>
      <c r="AZ30" s="110">
        <v>-1443</v>
      </c>
      <c r="BA30" s="117">
        <v>6830</v>
      </c>
      <c r="BB30" s="117">
        <v>6929</v>
      </c>
      <c r="BC30" s="112">
        <v>101.4</v>
      </c>
      <c r="BD30" s="110">
        <v>99</v>
      </c>
      <c r="BE30" s="115">
        <v>743</v>
      </c>
      <c r="BF30" s="115">
        <v>957</v>
      </c>
      <c r="BG30" s="112">
        <v>128.8</v>
      </c>
      <c r="BH30" s="110">
        <v>214</v>
      </c>
      <c r="BI30" s="115">
        <v>653</v>
      </c>
      <c r="BJ30" s="115">
        <v>846</v>
      </c>
      <c r="BK30" s="112">
        <v>129.6</v>
      </c>
      <c r="BL30" s="110">
        <v>193</v>
      </c>
      <c r="BM30" s="115">
        <v>3493</v>
      </c>
      <c r="BN30" s="115">
        <v>3934</v>
      </c>
      <c r="BO30" s="112">
        <v>112.6</v>
      </c>
      <c r="BP30" s="110">
        <v>251</v>
      </c>
      <c r="BQ30" s="110">
        <v>143</v>
      </c>
      <c r="BR30" s="112">
        <v>57</v>
      </c>
      <c r="BS30" s="110">
        <v>-108</v>
      </c>
      <c r="BT30" s="115">
        <v>5632</v>
      </c>
      <c r="BU30" s="115">
        <v>6364</v>
      </c>
      <c r="BV30" s="111">
        <v>113</v>
      </c>
      <c r="BW30" s="110">
        <v>732</v>
      </c>
      <c r="BX30" s="119"/>
    </row>
    <row r="31" spans="1:76" s="2" customFormat="1" ht="21.75" customHeight="1">
      <c r="A31" s="114" t="s">
        <v>34</v>
      </c>
      <c r="B31" s="115">
        <v>7774</v>
      </c>
      <c r="C31" s="116">
        <v>7360</v>
      </c>
      <c r="D31" s="111">
        <v>94.7</v>
      </c>
      <c r="E31" s="110">
        <v>-414</v>
      </c>
      <c r="F31" s="115">
        <v>2114</v>
      </c>
      <c r="G31" s="115">
        <v>2840</v>
      </c>
      <c r="H31" s="111">
        <v>134.3</v>
      </c>
      <c r="I31" s="110">
        <v>726</v>
      </c>
      <c r="J31" s="115">
        <v>1200</v>
      </c>
      <c r="K31" s="115">
        <v>1987</v>
      </c>
      <c r="L31" s="111">
        <v>165.6</v>
      </c>
      <c r="M31" s="110">
        <v>787</v>
      </c>
      <c r="N31" s="115">
        <v>2437</v>
      </c>
      <c r="O31" s="115">
        <v>1577</v>
      </c>
      <c r="P31" s="111">
        <v>64.7</v>
      </c>
      <c r="Q31" s="110">
        <v>-860</v>
      </c>
      <c r="R31" s="115">
        <v>1751</v>
      </c>
      <c r="S31" s="115">
        <v>682</v>
      </c>
      <c r="T31" s="111">
        <v>38.9</v>
      </c>
      <c r="U31" s="110">
        <v>-1069</v>
      </c>
      <c r="V31" s="156">
        <v>71.9</v>
      </c>
      <c r="W31" s="156">
        <v>43.2</v>
      </c>
      <c r="X31" s="111">
        <v>-28.700000000000003</v>
      </c>
      <c r="Y31" s="115">
        <v>258</v>
      </c>
      <c r="Z31" s="115">
        <v>187</v>
      </c>
      <c r="AA31" s="112">
        <v>72.5</v>
      </c>
      <c r="AB31" s="110">
        <v>-71</v>
      </c>
      <c r="AC31" s="115">
        <v>8292</v>
      </c>
      <c r="AD31" s="115">
        <v>4055</v>
      </c>
      <c r="AE31" s="112">
        <v>48.9</v>
      </c>
      <c r="AF31" s="110">
        <v>-4237</v>
      </c>
      <c r="AG31" s="128">
        <v>2078</v>
      </c>
      <c r="AH31" s="128">
        <v>2675</v>
      </c>
      <c r="AI31" s="112">
        <v>128.7</v>
      </c>
      <c r="AJ31" s="110">
        <v>597</v>
      </c>
      <c r="AK31" s="117">
        <v>3215</v>
      </c>
      <c r="AL31" s="117">
        <v>258</v>
      </c>
      <c r="AM31" s="112">
        <v>8</v>
      </c>
      <c r="AN31" s="110">
        <v>-2957</v>
      </c>
      <c r="AO31" s="115">
        <v>330</v>
      </c>
      <c r="AP31" s="115">
        <v>176</v>
      </c>
      <c r="AQ31" s="112">
        <v>53.3</v>
      </c>
      <c r="AR31" s="110">
        <v>-154</v>
      </c>
      <c r="AS31" s="115">
        <v>445</v>
      </c>
      <c r="AT31" s="115">
        <v>426</v>
      </c>
      <c r="AU31" s="112">
        <v>95.7</v>
      </c>
      <c r="AV31" s="110">
        <v>-19</v>
      </c>
      <c r="AW31" s="118">
        <v>3359</v>
      </c>
      <c r="AX31" s="115">
        <v>2029</v>
      </c>
      <c r="AY31" s="112">
        <v>60.4</v>
      </c>
      <c r="AZ31" s="110">
        <v>-1330</v>
      </c>
      <c r="BA31" s="117">
        <v>4487</v>
      </c>
      <c r="BB31" s="117">
        <v>4691</v>
      </c>
      <c r="BC31" s="112">
        <v>104.5</v>
      </c>
      <c r="BD31" s="110">
        <v>204</v>
      </c>
      <c r="BE31" s="115">
        <v>642</v>
      </c>
      <c r="BF31" s="115">
        <v>917</v>
      </c>
      <c r="BG31" s="112">
        <v>142.8</v>
      </c>
      <c r="BH31" s="110">
        <v>275</v>
      </c>
      <c r="BI31" s="115">
        <v>545</v>
      </c>
      <c r="BJ31" s="115">
        <v>799</v>
      </c>
      <c r="BK31" s="112">
        <v>146.6</v>
      </c>
      <c r="BL31" s="110">
        <v>254</v>
      </c>
      <c r="BM31" s="115">
        <v>3721</v>
      </c>
      <c r="BN31" s="115">
        <v>4011</v>
      </c>
      <c r="BO31" s="112">
        <v>107.8</v>
      </c>
      <c r="BP31" s="110">
        <v>263</v>
      </c>
      <c r="BQ31" s="110">
        <v>121</v>
      </c>
      <c r="BR31" s="112">
        <v>46</v>
      </c>
      <c r="BS31" s="110">
        <v>-142</v>
      </c>
      <c r="BT31" s="115">
        <v>6024</v>
      </c>
      <c r="BU31" s="115">
        <v>5949</v>
      </c>
      <c r="BV31" s="111">
        <v>98.8</v>
      </c>
      <c r="BW31" s="110">
        <v>-75</v>
      </c>
      <c r="BX31" s="119"/>
    </row>
    <row r="32" spans="1:76" s="2" customFormat="1" ht="12.75">
      <c r="A32" s="3"/>
      <c r="B32" s="3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3"/>
      <c r="AA32" s="3"/>
      <c r="AB32" s="3"/>
      <c r="AC32" s="104"/>
      <c r="AD32" s="104"/>
      <c r="AE32" s="104"/>
      <c r="AF32" s="104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5"/>
      <c r="AX32" s="5"/>
      <c r="AY32" s="5"/>
      <c r="AZ32" s="6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7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29:32" s="2" customFormat="1" ht="12.75">
      <c r="AC33" s="73"/>
      <c r="AD33" s="73"/>
      <c r="AE33" s="73"/>
      <c r="AF33" s="73"/>
    </row>
    <row r="34" spans="29:32" s="2" customFormat="1" ht="12.75">
      <c r="AC34" s="73"/>
      <c r="AD34" s="73"/>
      <c r="AE34" s="73"/>
      <c r="AF34" s="73"/>
    </row>
    <row r="35" spans="29:32" s="2" customFormat="1" ht="12.75">
      <c r="AC35" s="73"/>
      <c r="AD35" s="73"/>
      <c r="AE35" s="73"/>
      <c r="AF35" s="73"/>
    </row>
    <row r="36" spans="29:32" s="2" customFormat="1" ht="12.75">
      <c r="AC36" s="73"/>
      <c r="AD36" s="73"/>
      <c r="AE36" s="73"/>
      <c r="AF36" s="73"/>
    </row>
    <row r="37" spans="29:32" s="2" customFormat="1" ht="12.75">
      <c r="AC37" s="73"/>
      <c r="AD37" s="73"/>
      <c r="AE37" s="73"/>
      <c r="AF37" s="73"/>
    </row>
    <row r="38" spans="29:32" s="2" customFormat="1" ht="12.75">
      <c r="AC38" s="73"/>
      <c r="AD38" s="73"/>
      <c r="AE38" s="73"/>
      <c r="AF38" s="73"/>
    </row>
    <row r="39" spans="29:32" s="2" customFormat="1" ht="12.75">
      <c r="AC39" s="73"/>
      <c r="AD39" s="73"/>
      <c r="AE39" s="73"/>
      <c r="AF39" s="73"/>
    </row>
    <row r="40" spans="29:32" s="2" customFormat="1" ht="12.75">
      <c r="AC40" s="73"/>
      <c r="AD40" s="73"/>
      <c r="AE40" s="73"/>
      <c r="AF40" s="73"/>
    </row>
    <row r="41" spans="29:32" s="2" customFormat="1" ht="12.75">
      <c r="AC41" s="73"/>
      <c r="AD41" s="73"/>
      <c r="AE41" s="73"/>
      <c r="AF41" s="73"/>
    </row>
    <row r="42" spans="29:32" s="2" customFormat="1" ht="12.75">
      <c r="AC42" s="73"/>
      <c r="AD42" s="73"/>
      <c r="AE42" s="73"/>
      <c r="AF42" s="73"/>
    </row>
    <row r="43" spans="29:32" s="2" customFormat="1" ht="12.75">
      <c r="AC43" s="73"/>
      <c r="AD43" s="73"/>
      <c r="AE43" s="73"/>
      <c r="AF43" s="73"/>
    </row>
    <row r="44" spans="29:32" s="2" customFormat="1" ht="12.75">
      <c r="AC44" s="73"/>
      <c r="AD44" s="73"/>
      <c r="AE44" s="73"/>
      <c r="AF44" s="73"/>
    </row>
    <row r="45" spans="29:32" s="2" customFormat="1" ht="12.75">
      <c r="AC45" s="73"/>
      <c r="AD45" s="73"/>
      <c r="AE45" s="73"/>
      <c r="AF45" s="73"/>
    </row>
    <row r="46" spans="29:32" s="2" customFormat="1" ht="12.75">
      <c r="AC46" s="73"/>
      <c r="AD46" s="73"/>
      <c r="AE46" s="73"/>
      <c r="AF46" s="73"/>
    </row>
    <row r="47" spans="29:32" s="2" customFormat="1" ht="12.75">
      <c r="AC47" s="73"/>
      <c r="AD47" s="73"/>
      <c r="AE47" s="73"/>
      <c r="AF47" s="73"/>
    </row>
    <row r="48" spans="29:32" s="2" customFormat="1" ht="12.75">
      <c r="AC48" s="73"/>
      <c r="AD48" s="73"/>
      <c r="AE48" s="73"/>
      <c r="AF48" s="73"/>
    </row>
    <row r="49" spans="29:32" s="2" customFormat="1" ht="12.75">
      <c r="AC49" s="73"/>
      <c r="AD49" s="73"/>
      <c r="AE49" s="73"/>
      <c r="AF49" s="73"/>
    </row>
    <row r="50" spans="29:32" s="2" customFormat="1" ht="12.75">
      <c r="AC50" s="73"/>
      <c r="AD50" s="73"/>
      <c r="AE50" s="73"/>
      <c r="AF50" s="73"/>
    </row>
    <row r="51" spans="29:32" s="2" customFormat="1" ht="12.75">
      <c r="AC51" s="73"/>
      <c r="AD51" s="73"/>
      <c r="AE51" s="73"/>
      <c r="AF51" s="73"/>
    </row>
    <row r="52" spans="29:32" s="2" customFormat="1" ht="12.75">
      <c r="AC52" s="73"/>
      <c r="AD52" s="73"/>
      <c r="AE52" s="73"/>
      <c r="AF52" s="73"/>
    </row>
    <row r="53" spans="29:32" s="2" customFormat="1" ht="12.75">
      <c r="AC53" s="73"/>
      <c r="AD53" s="73"/>
      <c r="AE53" s="73"/>
      <c r="AF53" s="73"/>
    </row>
    <row r="54" spans="29:32" s="2" customFormat="1" ht="12.75">
      <c r="AC54" s="73"/>
      <c r="AD54" s="73"/>
      <c r="AE54" s="73"/>
      <c r="AF54" s="73"/>
    </row>
    <row r="55" spans="29:32" s="2" customFormat="1" ht="12.75">
      <c r="AC55" s="73"/>
      <c r="AD55" s="73"/>
      <c r="AE55" s="73"/>
      <c r="AF55" s="73"/>
    </row>
    <row r="56" spans="29:32" s="2" customFormat="1" ht="12.75">
      <c r="AC56" s="73"/>
      <c r="AD56" s="73"/>
      <c r="AE56" s="73"/>
      <c r="AF56" s="73"/>
    </row>
    <row r="57" spans="29:32" s="2" customFormat="1" ht="12.75">
      <c r="AC57" s="73"/>
      <c r="AD57" s="73"/>
      <c r="AE57" s="73"/>
      <c r="AF57" s="73"/>
    </row>
    <row r="58" spans="29:32" s="2" customFormat="1" ht="12.75">
      <c r="AC58" s="73"/>
      <c r="AD58" s="73"/>
      <c r="AE58" s="73"/>
      <c r="AF58" s="73"/>
    </row>
    <row r="59" spans="29:32" s="2" customFormat="1" ht="12.75">
      <c r="AC59" s="73"/>
      <c r="AD59" s="73"/>
      <c r="AE59" s="73"/>
      <c r="AF59" s="73"/>
    </row>
    <row r="60" spans="29:32" s="2" customFormat="1" ht="12.75">
      <c r="AC60" s="73"/>
      <c r="AD60" s="73"/>
      <c r="AE60" s="73"/>
      <c r="AF60" s="73"/>
    </row>
    <row r="61" spans="29:32" s="2" customFormat="1" ht="12.75">
      <c r="AC61" s="73"/>
      <c r="AD61" s="73"/>
      <c r="AE61" s="73"/>
      <c r="AF61" s="73"/>
    </row>
    <row r="62" spans="29:32" s="2" customFormat="1" ht="12.75">
      <c r="AC62" s="73"/>
      <c r="AD62" s="73"/>
      <c r="AE62" s="73"/>
      <c r="AF62" s="73"/>
    </row>
    <row r="63" spans="29:32" s="2" customFormat="1" ht="12.75">
      <c r="AC63" s="73"/>
      <c r="AD63" s="73"/>
      <c r="AE63" s="73"/>
      <c r="AF63" s="73"/>
    </row>
    <row r="64" spans="29:32" s="2" customFormat="1" ht="12.75">
      <c r="AC64" s="73"/>
      <c r="AD64" s="73"/>
      <c r="AE64" s="73"/>
      <c r="AF64" s="73"/>
    </row>
    <row r="65" spans="29:32" s="2" customFormat="1" ht="12.75">
      <c r="AC65" s="73"/>
      <c r="AD65" s="73"/>
      <c r="AE65" s="73"/>
      <c r="AF65" s="73"/>
    </row>
    <row r="66" spans="29:32" s="2" customFormat="1" ht="12.75">
      <c r="AC66" s="73"/>
      <c r="AD66" s="73"/>
      <c r="AE66" s="73"/>
      <c r="AF66" s="73"/>
    </row>
    <row r="67" spans="29:32" s="2" customFormat="1" ht="12.75">
      <c r="AC67" s="73"/>
      <c r="AD67" s="73"/>
      <c r="AE67" s="73"/>
      <c r="AF67" s="73"/>
    </row>
    <row r="68" spans="29:32" s="2" customFormat="1" ht="12.75">
      <c r="AC68" s="73"/>
      <c r="AD68" s="73"/>
      <c r="AE68" s="73"/>
      <c r="AF68" s="73"/>
    </row>
    <row r="69" spans="29:32" s="2" customFormat="1" ht="12.75">
      <c r="AC69" s="73"/>
      <c r="AD69" s="73"/>
      <c r="AE69" s="73"/>
      <c r="AF69" s="73"/>
    </row>
    <row r="70" spans="29:32" s="2" customFormat="1" ht="12.75">
      <c r="AC70" s="73"/>
      <c r="AD70" s="73"/>
      <c r="AE70" s="73"/>
      <c r="AF70" s="73"/>
    </row>
    <row r="71" spans="29:32" s="2" customFormat="1" ht="12.75">
      <c r="AC71" s="73"/>
      <c r="AD71" s="73"/>
      <c r="AE71" s="73"/>
      <c r="AF71" s="73"/>
    </row>
    <row r="72" spans="29:32" s="2" customFormat="1" ht="12.75">
      <c r="AC72" s="73"/>
      <c r="AD72" s="73"/>
      <c r="AE72" s="73"/>
      <c r="AF72" s="73"/>
    </row>
    <row r="73" spans="29:32" s="2" customFormat="1" ht="12.75">
      <c r="AC73" s="73"/>
      <c r="AD73" s="73"/>
      <c r="AE73" s="73"/>
      <c r="AF73" s="73"/>
    </row>
    <row r="74" spans="29:32" s="2" customFormat="1" ht="12.75">
      <c r="AC74" s="73"/>
      <c r="AD74" s="73"/>
      <c r="AE74" s="73"/>
      <c r="AF74" s="73"/>
    </row>
    <row r="75" spans="29:32" s="2" customFormat="1" ht="12.75">
      <c r="AC75" s="73"/>
      <c r="AD75" s="73"/>
      <c r="AE75" s="73"/>
      <c r="AF75" s="73"/>
    </row>
    <row r="76" spans="29:32" s="2" customFormat="1" ht="12.75">
      <c r="AC76" s="73"/>
      <c r="AD76" s="73"/>
      <c r="AE76" s="73"/>
      <c r="AF76" s="73"/>
    </row>
    <row r="77" spans="29:32" s="2" customFormat="1" ht="12.75">
      <c r="AC77" s="73"/>
      <c r="AD77" s="73"/>
      <c r="AE77" s="73"/>
      <c r="AF77" s="73"/>
    </row>
    <row r="78" spans="29:32" s="2" customFormat="1" ht="12.75">
      <c r="AC78" s="73"/>
      <c r="AD78" s="73"/>
      <c r="AE78" s="73"/>
      <c r="AF78" s="73"/>
    </row>
    <row r="79" spans="29:32" s="2" customFormat="1" ht="12.75">
      <c r="AC79" s="73"/>
      <c r="AD79" s="73"/>
      <c r="AE79" s="73"/>
      <c r="AF79" s="73"/>
    </row>
    <row r="80" spans="29:32" s="2" customFormat="1" ht="12.75">
      <c r="AC80" s="73"/>
      <c r="AD80" s="73"/>
      <c r="AE80" s="73"/>
      <c r="AF80" s="73"/>
    </row>
    <row r="81" spans="29:32" s="2" customFormat="1" ht="12.75">
      <c r="AC81" s="73"/>
      <c r="AD81" s="73"/>
      <c r="AE81" s="73"/>
      <c r="AF81" s="73"/>
    </row>
    <row r="82" spans="29:32" s="2" customFormat="1" ht="12.75">
      <c r="AC82" s="73"/>
      <c r="AD82" s="73"/>
      <c r="AE82" s="73"/>
      <c r="AF82" s="73"/>
    </row>
    <row r="83" spans="29:32" s="2" customFormat="1" ht="12.75">
      <c r="AC83" s="73"/>
      <c r="AD83" s="73"/>
      <c r="AE83" s="73"/>
      <c r="AF83" s="73"/>
    </row>
    <row r="84" spans="29:32" s="2" customFormat="1" ht="12.75">
      <c r="AC84" s="73"/>
      <c r="AD84" s="73"/>
      <c r="AE84" s="73"/>
      <c r="AF84" s="73"/>
    </row>
    <row r="85" spans="29:32" s="2" customFormat="1" ht="12.75">
      <c r="AC85" s="73"/>
      <c r="AD85" s="73"/>
      <c r="AE85" s="73"/>
      <c r="AF85" s="73"/>
    </row>
    <row r="86" spans="29:32" s="2" customFormat="1" ht="12.75">
      <c r="AC86" s="73"/>
      <c r="AD86" s="73"/>
      <c r="AE86" s="73"/>
      <c r="AF86" s="73"/>
    </row>
    <row r="87" spans="29:32" s="2" customFormat="1" ht="12.75">
      <c r="AC87" s="73"/>
      <c r="AD87" s="73"/>
      <c r="AE87" s="73"/>
      <c r="AF87" s="73"/>
    </row>
    <row r="88" spans="29:32" s="2" customFormat="1" ht="12.75">
      <c r="AC88" s="73"/>
      <c r="AD88" s="73"/>
      <c r="AE88" s="73"/>
      <c r="AF88" s="73"/>
    </row>
    <row r="89" spans="29:32" s="2" customFormat="1" ht="12.75">
      <c r="AC89" s="73"/>
      <c r="AD89" s="73"/>
      <c r="AE89" s="73"/>
      <c r="AF89" s="73"/>
    </row>
    <row r="90" spans="29:32" s="2" customFormat="1" ht="12.75">
      <c r="AC90" s="73"/>
      <c r="AD90" s="73"/>
      <c r="AE90" s="73"/>
      <c r="AF90" s="73"/>
    </row>
    <row r="91" spans="29:32" s="2" customFormat="1" ht="12.75">
      <c r="AC91" s="73"/>
      <c r="AD91" s="73"/>
      <c r="AE91" s="73"/>
      <c r="AF91" s="73"/>
    </row>
    <row r="92" spans="29:32" s="2" customFormat="1" ht="12.75">
      <c r="AC92" s="73"/>
      <c r="AD92" s="73"/>
      <c r="AE92" s="73"/>
      <c r="AF92" s="73"/>
    </row>
    <row r="93" spans="29:32" s="2" customFormat="1" ht="12.75">
      <c r="AC93" s="73"/>
      <c r="AD93" s="73"/>
      <c r="AE93" s="73"/>
      <c r="AF93" s="73"/>
    </row>
    <row r="94" spans="29:32" s="2" customFormat="1" ht="12.75">
      <c r="AC94" s="73"/>
      <c r="AD94" s="73"/>
      <c r="AE94" s="73"/>
      <c r="AF94" s="73"/>
    </row>
    <row r="95" spans="29:32" s="2" customFormat="1" ht="12.75">
      <c r="AC95" s="73"/>
      <c r="AD95" s="73"/>
      <c r="AE95" s="73"/>
      <c r="AF95" s="73"/>
    </row>
    <row r="96" spans="29:32" s="2" customFormat="1" ht="12.75">
      <c r="AC96" s="73"/>
      <c r="AD96" s="73"/>
      <c r="AE96" s="73"/>
      <c r="AF96" s="73"/>
    </row>
    <row r="97" spans="29:32" s="2" customFormat="1" ht="12.75">
      <c r="AC97" s="73"/>
      <c r="AD97" s="73"/>
      <c r="AE97" s="73"/>
      <c r="AF97" s="73"/>
    </row>
    <row r="98" spans="29:32" s="2" customFormat="1" ht="12.75">
      <c r="AC98" s="73"/>
      <c r="AD98" s="73"/>
      <c r="AE98" s="73"/>
      <c r="AF98" s="73"/>
    </row>
    <row r="99" spans="29:32" s="2" customFormat="1" ht="12.75">
      <c r="AC99" s="73"/>
      <c r="AD99" s="73"/>
      <c r="AE99" s="73"/>
      <c r="AF99" s="73"/>
    </row>
    <row r="100" spans="29:32" s="2" customFormat="1" ht="12.75">
      <c r="AC100" s="73"/>
      <c r="AD100" s="73"/>
      <c r="AE100" s="73"/>
      <c r="AF100" s="73"/>
    </row>
    <row r="101" spans="29:32" s="2" customFormat="1" ht="12.75">
      <c r="AC101" s="73"/>
      <c r="AD101" s="73"/>
      <c r="AE101" s="73"/>
      <c r="AF101" s="73"/>
    </row>
    <row r="102" spans="29:32" s="2" customFormat="1" ht="12.75">
      <c r="AC102" s="73"/>
      <c r="AD102" s="73"/>
      <c r="AE102" s="73"/>
      <c r="AF102" s="73"/>
    </row>
    <row r="103" spans="29:32" s="2" customFormat="1" ht="12.75">
      <c r="AC103" s="73"/>
      <c r="AD103" s="73"/>
      <c r="AE103" s="73"/>
      <c r="AF103" s="73"/>
    </row>
    <row r="104" spans="29:32" s="2" customFormat="1" ht="12.75">
      <c r="AC104" s="73"/>
      <c r="AD104" s="73"/>
      <c r="AE104" s="73"/>
      <c r="AF104" s="73"/>
    </row>
    <row r="105" spans="29:32" s="2" customFormat="1" ht="12.75">
      <c r="AC105" s="73"/>
      <c r="AD105" s="73"/>
      <c r="AE105" s="73"/>
      <c r="AF105" s="73"/>
    </row>
    <row r="106" spans="29:32" s="2" customFormat="1" ht="12.75">
      <c r="AC106" s="73"/>
      <c r="AD106" s="73"/>
      <c r="AE106" s="73"/>
      <c r="AF106" s="73"/>
    </row>
    <row r="107" spans="29:32" s="2" customFormat="1" ht="12.75">
      <c r="AC107" s="73"/>
      <c r="AD107" s="73"/>
      <c r="AE107" s="73"/>
      <c r="AF107" s="73"/>
    </row>
    <row r="108" spans="29:32" s="2" customFormat="1" ht="12.75">
      <c r="AC108" s="73"/>
      <c r="AD108" s="73"/>
      <c r="AE108" s="73"/>
      <c r="AF108" s="73"/>
    </row>
    <row r="109" spans="29:32" s="2" customFormat="1" ht="12.75">
      <c r="AC109" s="73"/>
      <c r="AD109" s="73"/>
      <c r="AE109" s="73"/>
      <c r="AF109" s="73"/>
    </row>
  </sheetData>
  <sheetProtection/>
  <mergeCells count="79">
    <mergeCell ref="A4:A8"/>
    <mergeCell ref="B4:E6"/>
    <mergeCell ref="F4:I6"/>
    <mergeCell ref="B7:B8"/>
    <mergeCell ref="C7:C8"/>
    <mergeCell ref="D7:E7"/>
    <mergeCell ref="F7:F8"/>
    <mergeCell ref="G7:G8"/>
    <mergeCell ref="H7:I7"/>
    <mergeCell ref="BT4:BW6"/>
    <mergeCell ref="BA4:BD6"/>
    <mergeCell ref="BE4:BH6"/>
    <mergeCell ref="BI4:BL6"/>
    <mergeCell ref="BP4:BS6"/>
    <mergeCell ref="J7:J8"/>
    <mergeCell ref="K7:K8"/>
    <mergeCell ref="L7:M7"/>
    <mergeCell ref="N7:N8"/>
    <mergeCell ref="O7:O8"/>
    <mergeCell ref="P7:Q7"/>
    <mergeCell ref="R7:R8"/>
    <mergeCell ref="S7:S8"/>
    <mergeCell ref="T7:U7"/>
    <mergeCell ref="V7:V8"/>
    <mergeCell ref="W7:W8"/>
    <mergeCell ref="X7:X8"/>
    <mergeCell ref="Z7:Z8"/>
    <mergeCell ref="AA7:AB7"/>
    <mergeCell ref="Y7:Y8"/>
    <mergeCell ref="AE7:AF7"/>
    <mergeCell ref="AC7:AC8"/>
    <mergeCell ref="AD7:AD8"/>
    <mergeCell ref="AK7:AK8"/>
    <mergeCell ref="AL7:AL8"/>
    <mergeCell ref="AO7:AO8"/>
    <mergeCell ref="AG7:AG8"/>
    <mergeCell ref="AH7:AH8"/>
    <mergeCell ref="AI7:AJ7"/>
    <mergeCell ref="AM7:AN7"/>
    <mergeCell ref="AP7:AP8"/>
    <mergeCell ref="AQ7:AR7"/>
    <mergeCell ref="BM4:BO6"/>
    <mergeCell ref="AS4:AV6"/>
    <mergeCell ref="AW4:AZ6"/>
    <mergeCell ref="AO4:AR6"/>
    <mergeCell ref="BA7:BA8"/>
    <mergeCell ref="BB7:BB8"/>
    <mergeCell ref="AY7:AZ7"/>
    <mergeCell ref="AS7:AS8"/>
    <mergeCell ref="J4:M4"/>
    <mergeCell ref="J5:M6"/>
    <mergeCell ref="AG4:AN4"/>
    <mergeCell ref="AG5:AJ6"/>
    <mergeCell ref="AK5:AN6"/>
    <mergeCell ref="AC4:AF6"/>
    <mergeCell ref="Y4:AB6"/>
    <mergeCell ref="N4:Q6"/>
    <mergeCell ref="R4:U6"/>
    <mergeCell ref="V4:X6"/>
    <mergeCell ref="AT7:AT8"/>
    <mergeCell ref="AU7:AV7"/>
    <mergeCell ref="AW7:AX7"/>
    <mergeCell ref="BJ7:BJ8"/>
    <mergeCell ref="BK7:BL7"/>
    <mergeCell ref="BM7:BM8"/>
    <mergeCell ref="BC7:BD7"/>
    <mergeCell ref="BE7:BE8"/>
    <mergeCell ref="BF7:BF8"/>
    <mergeCell ref="BG7:BH7"/>
    <mergeCell ref="BV7:BW7"/>
    <mergeCell ref="A1:AB1"/>
    <mergeCell ref="A2:AB2"/>
    <mergeCell ref="BN7:BN8"/>
    <mergeCell ref="BT7:BT8"/>
    <mergeCell ref="BU7:BU8"/>
    <mergeCell ref="BP7:BP8"/>
    <mergeCell ref="BQ7:BQ8"/>
    <mergeCell ref="BR7:BS7"/>
    <mergeCell ref="BI7:BI8"/>
  </mergeCells>
  <printOptions horizontalCentered="1" verticalCentered="1"/>
  <pageMargins left="0.2362204724409449" right="0" top="0.7480314960629921" bottom="0" header="0.15748031496062992" footer="0"/>
  <pageSetup fitToHeight="2" horizontalDpi="600" verticalDpi="600" orientation="landscape" paperSize="9" scale="70" r:id="rId1"/>
  <colBreaks count="2" manualBreakCount="2">
    <brk id="24" max="30" man="1"/>
    <brk id="4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Басанець Т.В.</cp:lastModifiedBy>
  <cp:lastPrinted>2020-11-09T08:30:33Z</cp:lastPrinted>
  <dcterms:created xsi:type="dcterms:W3CDTF">2017-11-17T08:56:41Z</dcterms:created>
  <dcterms:modified xsi:type="dcterms:W3CDTF">2020-11-09T08:30:37Z</dcterms:modified>
  <cp:category/>
  <cp:version/>
  <cp:contentType/>
  <cp:contentStatus/>
</cp:coreProperties>
</file>