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766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<sst xmlns="http://schemas.openxmlformats.org/spreadsheetml/2006/main" count="88" uniqueCount="57">
  <si>
    <t>%</t>
  </si>
  <si>
    <t>особи</t>
  </si>
  <si>
    <t xml:space="preserve">Мали статус безробітного (усього) 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</si>
  <si>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</si>
  <si>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</si>
  <si>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</si>
  <si>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</si>
  <si>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</si>
  <si>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Показник</t>
  </si>
  <si>
    <t xml:space="preserve"> + (-)                            тис. осіб</t>
  </si>
  <si>
    <t>Станом на:</t>
  </si>
  <si>
    <t xml:space="preserve"> + (-)                       тис. осіб</t>
  </si>
  <si>
    <t>Прилуцька міськрайонна філія</t>
  </si>
  <si>
    <t>Всього</t>
  </si>
  <si>
    <t>Чернігівська обласна служба зайнятості</t>
  </si>
  <si>
    <t xml:space="preserve">Інформація про надання послуг 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</si>
  <si>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</si>
  <si>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</si>
  <si>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</si>
  <si>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</si>
  <si>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</si>
  <si>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</si>
  <si>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</si>
  <si>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</si>
  <si>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</si>
  <si>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</si>
  <si>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</si>
  <si>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</si>
  <si>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</si>
  <si>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</si>
  <si>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</si>
  <si>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</si>
  <si>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</si>
  <si>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</si>
  <si>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</si>
  <si>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</si>
  <si>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>2018 рік</t>
  </si>
  <si>
    <t>2019 рік</t>
  </si>
  <si>
    <t>2017 рік</t>
  </si>
  <si>
    <t>у т.ч. шляхом  одноразової виплати допомоги по безробіттю</t>
  </si>
  <si>
    <t>Працевлаштовано на нові робочі місця з компенсацією витрат роботодавцю єдиного внеску</t>
  </si>
  <si>
    <t>Кількість безробітних охоплених профорієнтаційними послугами</t>
  </si>
  <si>
    <t>Отримують допомогу по безробіттю на кінець періоду</t>
  </si>
  <si>
    <t>у % 2019         до 2018</t>
  </si>
  <si>
    <t>1 січня 2018 року</t>
  </si>
  <si>
    <t xml:space="preserve"> 1 січня 2019 року</t>
  </si>
  <si>
    <t>1 січня 2020 року</t>
  </si>
  <si>
    <t>зміна значення                      гр. 3 до гр. 2</t>
  </si>
  <si>
    <t xml:space="preserve"> -</t>
  </si>
  <si>
    <t>молоді у віці до 35 років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</si>
  <si>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</si>
  <si>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</si>
  <si>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</si>
  <si>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</si>
  <si>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</si>
  <si>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</si>
  <si>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Інформація щодо надання послуг молоді у віці до 35 років
у 2018 - 2019 рр.</t>
  </si>
</sst>
</file>

<file path=xl/styles.xml><?xml version="1.0" encoding="utf-8"?>
<styleSheet xmlns="http://schemas.openxmlformats.org/spreadsheetml/2006/main">
  <numFmts count="5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0.0"/>
    <numFmt numFmtId="202" formatCode="#,##0.0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  <numFmt numFmtId="211" formatCode="##0"/>
    <numFmt numFmtId="212" formatCode="dd\.mm\.yyyy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 Cyr"/>
      <family val="0"/>
    </font>
    <font>
      <sz val="14"/>
      <name val="Times New Roman"/>
      <family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sz val="10"/>
      <name val="SimSun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4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4"/>
      <color theme="1"/>
      <name val="Times New Roman"/>
      <family val="2"/>
    </font>
  </fonts>
  <fills count="6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55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4" borderId="0" applyNumberFormat="0" applyBorder="0" applyAlignment="0" applyProtection="0"/>
    <xf numFmtId="0" fontId="56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69" fillId="13" borderId="0" applyNumberFormat="0" applyBorder="0" applyAlignment="0" applyProtection="0"/>
    <xf numFmtId="0" fontId="17" fillId="7" borderId="0" applyNumberFormat="0" applyBorder="0" applyAlignment="0" applyProtection="0"/>
    <xf numFmtId="0" fontId="56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17" fillId="10" borderId="0" applyNumberFormat="0" applyBorder="0" applyAlignment="0" applyProtection="0"/>
    <xf numFmtId="0" fontId="5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69" fillId="17" borderId="0" applyNumberFormat="0" applyBorder="0" applyAlignment="0" applyProtection="0"/>
    <xf numFmtId="0" fontId="17" fillId="11" borderId="0" applyNumberFormat="0" applyBorder="0" applyAlignment="0" applyProtection="0"/>
    <xf numFmtId="0" fontId="56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18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69" fillId="19" borderId="0" applyNumberFormat="0" applyBorder="0" applyAlignment="0" applyProtection="0"/>
    <xf numFmtId="0" fontId="17" fillId="3" borderId="0" applyNumberFormat="0" applyBorder="0" applyAlignment="0" applyProtection="0"/>
    <xf numFmtId="0" fontId="56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69" fillId="21" borderId="0" applyNumberFormat="0" applyBorder="0" applyAlignment="0" applyProtection="0"/>
    <xf numFmtId="0" fontId="17" fillId="6" borderId="0" applyNumberFormat="0" applyBorder="0" applyAlignment="0" applyProtection="0"/>
    <xf numFmtId="0" fontId="56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69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0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56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17" fillId="5" borderId="0" applyNumberFormat="0" applyBorder="0" applyAlignment="0" applyProtection="0"/>
    <xf numFmtId="0" fontId="56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69" fillId="32" borderId="0" applyNumberFormat="0" applyBorder="0" applyAlignment="0" applyProtection="0"/>
    <xf numFmtId="0" fontId="17" fillId="28" borderId="0" applyNumberFormat="0" applyBorder="0" applyAlignment="0" applyProtection="0"/>
    <xf numFmtId="0" fontId="56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28" borderId="0" applyNumberFormat="0" applyBorder="0" applyAlignment="0" applyProtection="0"/>
    <xf numFmtId="0" fontId="17" fillId="33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69" fillId="34" borderId="0" applyNumberFormat="0" applyBorder="0" applyAlignment="0" applyProtection="0"/>
    <xf numFmtId="0" fontId="17" fillId="11" borderId="0" applyNumberFormat="0" applyBorder="0" applyAlignment="0" applyProtection="0"/>
    <xf numFmtId="0" fontId="56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35" borderId="0" applyNumberFormat="0" applyBorder="0" applyAlignment="0" applyProtection="0"/>
    <xf numFmtId="0" fontId="17" fillId="11" borderId="0" applyNumberFormat="0" applyBorder="0" applyAlignment="0" applyProtection="0"/>
    <xf numFmtId="0" fontId="17" fillId="35" borderId="0" applyNumberFormat="0" applyBorder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69" fillId="36" borderId="0" applyNumberFormat="0" applyBorder="0" applyAlignment="0" applyProtection="0"/>
    <xf numFmtId="0" fontId="17" fillId="2" borderId="0" applyNumberFormat="0" applyBorder="0" applyAlignment="0" applyProtection="0"/>
    <xf numFmtId="0" fontId="56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69" fillId="37" borderId="0" applyNumberFormat="0" applyBorder="0" applyAlignment="0" applyProtection="0"/>
    <xf numFmtId="0" fontId="17" fillId="29" borderId="0" applyNumberFormat="0" applyBorder="0" applyAlignment="0" applyProtection="0"/>
    <xf numFmtId="0" fontId="56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35" borderId="0" applyNumberFormat="0" applyBorder="0" applyAlignment="0" applyProtection="0"/>
    <xf numFmtId="0" fontId="17" fillId="29" borderId="0" applyNumberFormat="0" applyBorder="0" applyAlignment="0" applyProtection="0"/>
    <xf numFmtId="0" fontId="17" fillId="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69" fillId="38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25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41" borderId="0" applyNumberFormat="0" applyBorder="0" applyAlignment="0" applyProtection="0"/>
    <xf numFmtId="0" fontId="18" fillId="3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3" borderId="0" applyNumberFormat="0" applyBorder="0" applyAlignment="0" applyProtection="0"/>
    <xf numFmtId="0" fontId="18" fillId="44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44" borderId="0" applyNumberFormat="0" applyBorder="0" applyAlignment="0" applyProtection="0"/>
    <xf numFmtId="0" fontId="18" fillId="29" borderId="0" applyNumberFormat="0" applyBorder="0" applyAlignment="0" applyProtection="0"/>
    <xf numFmtId="0" fontId="18" fillId="40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7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" borderId="0" applyNumberFormat="0" applyBorder="0" applyAlignment="0" applyProtection="0"/>
    <xf numFmtId="0" fontId="18" fillId="43" borderId="0" applyNumberFormat="0" applyBorder="0" applyAlignment="0" applyProtection="0"/>
    <xf numFmtId="0" fontId="57" fillId="2" borderId="0" applyNumberFormat="0" applyBorder="0" applyAlignment="0" applyProtection="0"/>
    <xf numFmtId="0" fontId="18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43" borderId="0" applyNumberFormat="0" applyBorder="0" applyAlignment="0" applyProtection="0"/>
    <xf numFmtId="0" fontId="18" fillId="3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70" fillId="51" borderId="0" applyNumberFormat="0" applyBorder="0" applyAlignment="0" applyProtection="0"/>
    <xf numFmtId="0" fontId="18" fillId="5" borderId="0" applyNumberFormat="0" applyBorder="0" applyAlignment="0" applyProtection="0"/>
    <xf numFmtId="0" fontId="57" fillId="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44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8" fillId="28" borderId="0" applyNumberFormat="0" applyBorder="0" applyAlignment="0" applyProtection="0"/>
    <xf numFmtId="0" fontId="5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70" fillId="53" borderId="0" applyNumberFormat="0" applyBorder="0" applyAlignment="0" applyProtection="0"/>
    <xf numFmtId="0" fontId="18" fillId="46" borderId="0" applyNumberFormat="0" applyBorder="0" applyAlignment="0" applyProtection="0"/>
    <xf numFmtId="0" fontId="57" fillId="26" borderId="0" applyNumberFormat="0" applyBorder="0" applyAlignment="0" applyProtection="0"/>
    <xf numFmtId="0" fontId="18" fillId="46" borderId="0" applyNumberFormat="0" applyBorder="0" applyAlignment="0" applyProtection="0"/>
    <xf numFmtId="0" fontId="18" fillId="35" borderId="0" applyNumberFormat="0" applyBorder="0" applyAlignment="0" applyProtection="0"/>
    <xf numFmtId="0" fontId="18" fillId="46" borderId="0" applyNumberFormat="0" applyBorder="0" applyAlignment="0" applyProtection="0"/>
    <xf numFmtId="0" fontId="18" fillId="35" borderId="0" applyNumberFormat="0" applyBorder="0" applyAlignment="0" applyProtection="0"/>
    <xf numFmtId="0" fontId="18" fillId="46" borderId="0" applyNumberFormat="0" applyBorder="0" applyAlignment="0" applyProtection="0"/>
    <xf numFmtId="0" fontId="18" fillId="7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70" fillId="54" borderId="0" applyNumberFormat="0" applyBorder="0" applyAlignment="0" applyProtection="0"/>
    <xf numFmtId="0" fontId="18" fillId="48" borderId="0" applyNumberFormat="0" applyBorder="0" applyAlignment="0" applyProtection="0"/>
    <xf numFmtId="0" fontId="57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3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70" fillId="55" borderId="0" applyNumberFormat="0" applyBorder="0" applyAlignment="0" applyProtection="0"/>
    <xf numFmtId="0" fontId="18" fillId="50" borderId="0" applyNumberFormat="0" applyBorder="0" applyAlignment="0" applyProtection="0"/>
    <xf numFmtId="0" fontId="57" fillId="56" borderId="0" applyNumberFormat="0" applyBorder="0" applyAlignment="0" applyProtection="0"/>
    <xf numFmtId="0" fontId="18" fillId="50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4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9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59" borderId="0" applyNumberFormat="0" applyBorder="0" applyAlignment="0" applyProtection="0"/>
    <xf numFmtId="0" fontId="18" fillId="44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44" borderId="0" applyNumberFormat="0" applyBorder="0" applyAlignment="0" applyProtection="0"/>
    <xf numFmtId="0" fontId="18" fillId="29" borderId="0" applyNumberFormat="0" applyBorder="0" applyAlignment="0" applyProtection="0"/>
    <xf numFmtId="0" fontId="18" fillId="57" borderId="0" applyNumberFormat="0" applyBorder="0" applyAlignment="0" applyProtection="0"/>
    <xf numFmtId="0" fontId="18" fillId="56" borderId="0" applyNumberFormat="0" applyBorder="0" applyAlignment="0" applyProtection="0"/>
    <xf numFmtId="0" fontId="18" fillId="29" borderId="0" applyNumberFormat="0" applyBorder="0" applyAlignment="0" applyProtection="0"/>
    <xf numFmtId="0" fontId="18" fillId="64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64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18" fillId="44" borderId="0" applyNumberFormat="0" applyBorder="0" applyAlignment="0" applyProtection="0"/>
    <xf numFmtId="0" fontId="18" fillId="63" borderId="0" applyNumberFormat="0" applyBorder="0" applyAlignment="0" applyProtection="0"/>
    <xf numFmtId="0" fontId="31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7" borderId="0" applyNumberFormat="0" applyBorder="0" applyAlignment="0" applyProtection="0"/>
    <xf numFmtId="0" fontId="31" fillId="11" borderId="0" applyNumberFormat="0" applyBorder="0" applyAlignment="0" applyProtection="0"/>
    <xf numFmtId="0" fontId="50" fillId="9" borderId="1" applyNumberFormat="0" applyAlignment="0" applyProtection="0"/>
    <xf numFmtId="0" fontId="21" fillId="33" borderId="1" applyNumberFormat="0" applyAlignment="0" applyProtection="0"/>
    <xf numFmtId="0" fontId="21" fillId="27" borderId="1" applyNumberFormat="0" applyAlignment="0" applyProtection="0"/>
    <xf numFmtId="0" fontId="50" fillId="9" borderId="1" applyNumberFormat="0" applyAlignment="0" applyProtection="0"/>
    <xf numFmtId="0" fontId="28" fillId="66" borderId="2" applyNumberFormat="0" applyAlignment="0" applyProtection="0"/>
    <xf numFmtId="0" fontId="28" fillId="67" borderId="2" applyNumberFormat="0" applyAlignment="0" applyProtection="0"/>
    <xf numFmtId="0" fontId="28" fillId="66" borderId="2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211" fontId="55" fillId="0" borderId="0" applyFont="0" applyFill="0" applyBorder="0" applyProtection="0">
      <alignment horizontal="center" vertical="center"/>
    </xf>
    <xf numFmtId="49" fontId="55" fillId="0" borderId="0" applyFont="0" applyFill="0" applyBorder="0" applyProtection="0">
      <alignment horizontal="left" vertical="center" wrapText="1"/>
    </xf>
    <xf numFmtId="49" fontId="58" fillId="0" borderId="0" applyFill="0" applyBorder="0" applyProtection="0">
      <alignment horizontal="left" vertical="center"/>
    </xf>
    <xf numFmtId="49" fontId="59" fillId="0" borderId="3" applyFill="0" applyProtection="0">
      <alignment horizontal="center" vertical="center" wrapText="1"/>
    </xf>
    <xf numFmtId="49" fontId="59" fillId="0" borderId="4" applyFill="0" applyProtection="0">
      <alignment horizontal="center" vertical="center" wrapText="1"/>
    </xf>
    <xf numFmtId="49" fontId="55" fillId="0" borderId="0" applyFont="0" applyFill="0" applyBorder="0" applyProtection="0">
      <alignment horizontal="left" vertical="center" wrapText="1"/>
    </xf>
    <xf numFmtId="0" fontId="22" fillId="3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51" fillId="0" borderId="5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  <xf numFmtId="0" fontId="24" fillId="0" borderId="10" applyNumberFormat="0" applyFill="0" applyAlignment="0" applyProtection="0"/>
    <xf numFmtId="0" fontId="53" fillId="0" borderId="11" applyNumberFormat="0" applyFill="0" applyAlignment="0" applyProtection="0"/>
    <xf numFmtId="0" fontId="62" fillId="0" borderId="12" applyNumberFormat="0" applyFill="0" applyAlignment="0" applyProtection="0"/>
    <xf numFmtId="0" fontId="25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26" borderId="1" applyNumberFormat="0" applyAlignment="0" applyProtection="0"/>
    <xf numFmtId="0" fontId="19" fillId="14" borderId="1" applyNumberFormat="0" applyAlignment="0" applyProtection="0"/>
    <xf numFmtId="0" fontId="19" fillId="6" borderId="1" applyNumberFormat="0" applyAlignment="0" applyProtection="0"/>
    <xf numFmtId="0" fontId="19" fillId="26" borderId="1" applyNumberFormat="0" applyAlignment="0" applyProtection="0"/>
    <xf numFmtId="0" fontId="33" fillId="0" borderId="14" applyNumberFormat="0" applyFill="0" applyAlignment="0" applyProtection="0"/>
    <xf numFmtId="0" fontId="26" fillId="0" borderId="15" applyNumberFormat="0" applyFill="0" applyAlignment="0" applyProtection="0"/>
    <xf numFmtId="0" fontId="54" fillId="26" borderId="0" applyNumberFormat="0" applyBorder="0" applyAlignment="0" applyProtection="0"/>
    <xf numFmtId="0" fontId="30" fillId="35" borderId="0" applyNumberFormat="0" applyBorder="0" applyAlignment="0" applyProtection="0"/>
    <xf numFmtId="0" fontId="30" fillId="26" borderId="0" applyNumberFormat="0" applyBorder="0" applyAlignment="0" applyProtection="0"/>
    <xf numFmtId="0" fontId="54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8" borderId="16" applyNumberFormat="0" applyFont="0" applyAlignment="0" applyProtection="0"/>
    <xf numFmtId="0" fontId="17" fillId="8" borderId="16" applyNumberFormat="0" applyFont="0" applyAlignment="0" applyProtection="0"/>
    <xf numFmtId="0" fontId="17" fillId="8" borderId="16" applyNumberFormat="0" applyFont="0" applyAlignment="0" applyProtection="0"/>
    <xf numFmtId="0" fontId="0" fillId="8" borderId="16" applyNumberFormat="0" applyFont="0" applyAlignment="0" applyProtection="0"/>
    <xf numFmtId="0" fontId="20" fillId="9" borderId="17" applyNumberFormat="0" applyAlignment="0" applyProtection="0"/>
    <xf numFmtId="0" fontId="20" fillId="33" borderId="17" applyNumberFormat="0" applyAlignment="0" applyProtection="0"/>
    <xf numFmtId="0" fontId="20" fillId="27" borderId="17" applyNumberFormat="0" applyAlignment="0" applyProtection="0"/>
    <xf numFmtId="0" fontId="20" fillId="9" borderId="17" applyNumberFormat="0" applyAlignment="0" applyProtection="0"/>
    <xf numFmtId="0" fontId="29" fillId="0" borderId="0" applyNumberFormat="0" applyFill="0" applyBorder="0" applyAlignment="0" applyProtection="0"/>
    <xf numFmtId="0" fontId="27" fillId="0" borderId="18" applyNumberFormat="0" applyFill="0" applyAlignment="0" applyProtection="0"/>
    <xf numFmtId="212" fontId="55" fillId="0" borderId="0" applyFont="0" applyFill="0" applyBorder="0" applyProtection="0">
      <alignment/>
    </xf>
    <xf numFmtId="212" fontId="55" fillId="0" borderId="0" applyFont="0" applyFill="0" applyBorder="0" applyProtection="0">
      <alignment/>
    </xf>
    <xf numFmtId="0" fontId="63" fillId="0" borderId="0" applyNumberFormat="0" applyFill="0" applyBorder="0" applyProtection="0">
      <alignment/>
    </xf>
    <xf numFmtId="0" fontId="63" fillId="0" borderId="0" applyNumberFormat="0" applyFill="0" applyBorder="0" applyProtection="0">
      <alignment/>
    </xf>
    <xf numFmtId="3" fontId="55" fillId="0" borderId="0" applyFont="0" applyFill="0" applyBorder="0" applyProtection="0">
      <alignment horizontal="right"/>
    </xf>
    <xf numFmtId="4" fontId="55" fillId="0" borderId="0" applyFont="0" applyFill="0" applyBorder="0" applyProtection="0">
      <alignment horizontal="right"/>
    </xf>
    <xf numFmtId="4" fontId="55" fillId="0" borderId="0" applyFont="0" applyFill="0" applyBorder="0" applyProtection="0">
      <alignment horizontal="right"/>
    </xf>
    <xf numFmtId="49" fontId="55" fillId="0" borderId="0" applyFont="0" applyFill="0" applyBorder="0" applyProtection="0">
      <alignment wrapText="1"/>
    </xf>
    <xf numFmtId="49" fontId="55" fillId="0" borderId="0" applyFont="0" applyFill="0" applyBorder="0" applyProtection="0">
      <alignment wrapText="1"/>
    </xf>
    <xf numFmtId="0" fontId="33" fillId="0" borderId="0" applyNumberFormat="0" applyFill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0" borderId="0" applyNumberFormat="0" applyBorder="0" applyAlignment="0" applyProtection="0"/>
    <xf numFmtId="0" fontId="18" fillId="61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5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65" borderId="0" applyNumberFormat="0" applyBorder="0" applyAlignment="0" applyProtection="0"/>
    <xf numFmtId="0" fontId="18" fillId="44" borderId="0" applyNumberFormat="0" applyBorder="0" applyAlignment="0" applyProtection="0"/>
    <xf numFmtId="0" fontId="18" fillId="61" borderId="0" applyNumberFormat="0" applyBorder="0" applyAlignment="0" applyProtection="0"/>
    <xf numFmtId="0" fontId="18" fillId="61" borderId="0" applyNumberFormat="0" applyBorder="0" applyAlignment="0" applyProtection="0"/>
    <xf numFmtId="0" fontId="18" fillId="60" borderId="0" applyNumberFormat="0" applyBorder="0" applyAlignment="0" applyProtection="0"/>
    <xf numFmtId="0" fontId="18" fillId="63" borderId="0" applyNumberFormat="0" applyBorder="0" applyAlignment="0" applyProtection="0"/>
    <xf numFmtId="0" fontId="18" fillId="63" borderId="0" applyNumberFormat="0" applyBorder="0" applyAlignment="0" applyProtection="0"/>
    <xf numFmtId="0" fontId="18" fillId="62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65" borderId="0" applyNumberFormat="0" applyBorder="0" applyAlignment="0" applyProtection="0"/>
    <xf numFmtId="0" fontId="19" fillId="6" borderId="1" applyNumberFormat="0" applyAlignment="0" applyProtection="0"/>
    <xf numFmtId="0" fontId="19" fillId="14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14" borderId="1" applyNumberFormat="0" applyAlignment="0" applyProtection="0"/>
    <xf numFmtId="0" fontId="19" fillId="6" borderId="1" applyNumberFormat="0" applyAlignment="0" applyProtection="0"/>
    <xf numFmtId="0" fontId="20" fillId="27" borderId="17" applyNumberFormat="0" applyAlignment="0" applyProtection="0"/>
    <xf numFmtId="0" fontId="20" fillId="27" borderId="17" applyNumberFormat="0" applyAlignment="0" applyProtection="0"/>
    <xf numFmtId="0" fontId="20" fillId="33" borderId="17" applyNumberFormat="0" applyAlignment="0" applyProtection="0"/>
    <xf numFmtId="0" fontId="20" fillId="27" borderId="17" applyNumberFormat="0" applyAlignment="0" applyProtection="0"/>
    <xf numFmtId="0" fontId="21" fillId="27" borderId="1" applyNumberFormat="0" applyAlignment="0" applyProtection="0"/>
    <xf numFmtId="0" fontId="21" fillId="27" borderId="1" applyNumberFormat="0" applyAlignment="0" applyProtection="0"/>
    <xf numFmtId="0" fontId="21" fillId="33" borderId="1" applyNumberFormat="0" applyAlignment="0" applyProtection="0"/>
    <xf numFmtId="0" fontId="21" fillId="27" borderId="1" applyNumberFormat="0" applyAlignment="0" applyProtection="0"/>
    <xf numFmtId="0" fontId="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51" fillId="0" borderId="5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52" fillId="0" borderId="8" applyNumberFormat="0" applyFill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53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66" borderId="2" applyNumberFormat="0" applyAlignment="0" applyProtection="0"/>
    <xf numFmtId="0" fontId="28" fillId="67" borderId="2" applyNumberFormat="0" applyAlignment="0" applyProtection="0"/>
    <xf numFmtId="0" fontId="28" fillId="66" borderId="2" applyNumberFormat="0" applyAlignment="0" applyProtection="0"/>
    <xf numFmtId="0" fontId="28" fillId="66" borderId="2" applyNumberFormat="0" applyAlignment="0" applyProtection="0"/>
    <xf numFmtId="0" fontId="28" fillId="67" borderId="2" applyNumberFormat="0" applyAlignment="0" applyProtection="0"/>
    <xf numFmtId="0" fontId="28" fillId="66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5" borderId="0" applyNumberFormat="0" applyBorder="0" applyAlignment="0" applyProtection="0"/>
    <xf numFmtId="0" fontId="30" fillId="26" borderId="0" applyNumberFormat="0" applyBorder="0" applyAlignment="0" applyProtection="0"/>
    <xf numFmtId="0" fontId="21" fillId="27" borderId="1" applyNumberFormat="0" applyAlignment="0" applyProtection="0"/>
    <xf numFmtId="0" fontId="21" fillId="27" borderId="1" applyNumberFormat="0" applyAlignment="0" applyProtection="0"/>
    <xf numFmtId="0" fontId="21" fillId="33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2" fillId="0" borderId="0">
      <alignment/>
      <protection/>
    </xf>
    <xf numFmtId="0" fontId="17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4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65" fillId="18" borderId="16" applyNumberFormat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0" fillId="8" borderId="16" applyNumberFormat="0" applyFont="0" applyAlignment="0" applyProtection="0"/>
    <xf numFmtId="0" fontId="65" fillId="18" borderId="16" applyNumberFormat="0" applyAlignment="0" applyProtection="0"/>
    <xf numFmtId="9" fontId="0" fillId="0" borderId="0" applyFont="0" applyFill="0" applyBorder="0" applyAlignment="0" applyProtection="0"/>
    <xf numFmtId="0" fontId="20" fillId="27" borderId="17" applyNumberFormat="0" applyAlignment="0" applyProtection="0"/>
    <xf numFmtId="0" fontId="20" fillId="27" borderId="17" applyNumberFormat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5" borderId="0" applyNumberFormat="0" applyBorder="0" applyAlignment="0" applyProtection="0"/>
    <xf numFmtId="0" fontId="16" fillId="0" borderId="0">
      <alignment/>
      <protection/>
    </xf>
    <xf numFmtId="0" fontId="55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</cellStyleXfs>
  <cellXfs count="82">
    <xf numFmtId="0" fontId="0" fillId="0" borderId="0" xfId="0" applyAlignment="1">
      <alignment/>
    </xf>
    <xf numFmtId="0" fontId="35" fillId="0" borderId="0" xfId="588" applyFont="1" applyFill="1" applyAlignment="1">
      <alignment vertical="top"/>
      <protection/>
    </xf>
    <xf numFmtId="0" fontId="13" fillId="0" borderId="0" xfId="588" applyFont="1" applyFill="1">
      <alignment/>
      <protection/>
    </xf>
    <xf numFmtId="0" fontId="14" fillId="0" borderId="0" xfId="585" applyFont="1" applyFill="1">
      <alignment/>
      <protection/>
    </xf>
    <xf numFmtId="0" fontId="35" fillId="0" borderId="0" xfId="588" applyFont="1" applyFill="1">
      <alignment/>
      <protection/>
    </xf>
    <xf numFmtId="0" fontId="13" fillId="0" borderId="0" xfId="588" applyFont="1" applyFill="1">
      <alignment/>
      <protection/>
    </xf>
    <xf numFmtId="0" fontId="11" fillId="0" borderId="0" xfId="585" applyFont="1" applyFill="1">
      <alignment/>
      <protection/>
    </xf>
    <xf numFmtId="0" fontId="7" fillId="0" borderId="0" xfId="584" applyFont="1">
      <alignment/>
      <protection/>
    </xf>
    <xf numFmtId="0" fontId="7" fillId="0" borderId="0" xfId="587" applyFont="1" applyAlignment="1">
      <alignment vertical="center" wrapText="1"/>
      <protection/>
    </xf>
    <xf numFmtId="0" fontId="36" fillId="0" borderId="0" xfId="587" applyFont="1" applyAlignment="1">
      <alignment vertical="center" wrapText="1"/>
      <protection/>
    </xf>
    <xf numFmtId="0" fontId="10" fillId="0" borderId="0" xfId="588" applyFont="1" applyFill="1" applyBorder="1">
      <alignment/>
      <protection/>
    </xf>
    <xf numFmtId="0" fontId="38" fillId="0" borderId="0" xfId="588" applyFont="1" applyFill="1" applyAlignment="1">
      <alignment horizontal="center" vertical="center" wrapText="1"/>
      <protection/>
    </xf>
    <xf numFmtId="0" fontId="35" fillId="0" borderId="0" xfId="588" applyFont="1" applyFill="1" applyAlignment="1">
      <alignment vertical="center"/>
      <protection/>
    </xf>
    <xf numFmtId="0" fontId="37" fillId="0" borderId="0" xfId="588" applyFont="1" applyFill="1">
      <alignment/>
      <protection/>
    </xf>
    <xf numFmtId="0" fontId="37" fillId="0" borderId="0" xfId="588" applyFont="1" applyFill="1" applyAlignment="1">
      <alignment horizontal="center" vertical="top"/>
      <protection/>
    </xf>
    <xf numFmtId="0" fontId="45" fillId="0" borderId="0" xfId="587" applyFont="1" applyFill="1" applyAlignment="1">
      <alignment vertical="center" wrapText="1"/>
      <protection/>
    </xf>
    <xf numFmtId="0" fontId="41" fillId="0" borderId="0" xfId="587" applyFont="1" applyFill="1" applyAlignment="1">
      <alignment horizontal="right" vertical="center" wrapText="1"/>
      <protection/>
    </xf>
    <xf numFmtId="0" fontId="39" fillId="0" borderId="3" xfId="577" applyFont="1" applyFill="1" applyBorder="1" applyAlignment="1">
      <alignment horizontal="center" vertical="center"/>
      <protection/>
    </xf>
    <xf numFmtId="0" fontId="39" fillId="0" borderId="3" xfId="577" applyFont="1" applyFill="1" applyBorder="1" applyAlignment="1">
      <alignment horizontal="center" vertical="center" wrapText="1"/>
      <protection/>
    </xf>
    <xf numFmtId="0" fontId="7" fillId="0" borderId="3" xfId="587" applyFont="1" applyBorder="1" applyAlignment="1">
      <alignment horizontal="center" vertical="center" wrapText="1"/>
      <protection/>
    </xf>
    <xf numFmtId="0" fontId="7" fillId="0" borderId="3" xfId="587" applyFont="1" applyFill="1" applyBorder="1" applyAlignment="1">
      <alignment horizontal="center" vertical="center" wrapText="1"/>
      <protection/>
    </xf>
    <xf numFmtId="202" fontId="42" fillId="9" borderId="3" xfId="584" applyNumberFormat="1" applyFont="1" applyFill="1" applyBorder="1" applyAlignment="1">
      <alignment horizontal="center" vertical="center" wrapText="1"/>
      <protection/>
    </xf>
    <xf numFmtId="3" fontId="7" fillId="0" borderId="0" xfId="587" applyNumberFormat="1" applyFont="1" applyAlignment="1">
      <alignment vertical="center" wrapText="1"/>
      <protection/>
    </xf>
    <xf numFmtId="201" fontId="8" fillId="0" borderId="3" xfId="577" applyNumberFormat="1" applyFont="1" applyFill="1" applyBorder="1" applyAlignment="1">
      <alignment horizontal="center" vertical="center"/>
      <protection/>
    </xf>
    <xf numFmtId="3" fontId="45" fillId="0" borderId="0" xfId="584" applyNumberFormat="1" applyFont="1" applyFill="1">
      <alignment/>
      <protection/>
    </xf>
    <xf numFmtId="0" fontId="45" fillId="0" borderId="0" xfId="584" applyFont="1" applyFill="1">
      <alignment/>
      <protection/>
    </xf>
    <xf numFmtId="0" fontId="44" fillId="0" borderId="3" xfId="588" applyFont="1" applyFill="1" applyBorder="1" applyAlignment="1">
      <alignment horizontal="center" vertical="center" wrapText="1"/>
      <protection/>
    </xf>
    <xf numFmtId="1" fontId="44" fillId="0" borderId="3" xfId="588" applyNumberFormat="1" applyFont="1" applyFill="1" applyBorder="1" applyAlignment="1">
      <alignment horizontal="center" vertical="center" wrapText="1"/>
      <protection/>
    </xf>
    <xf numFmtId="0" fontId="44" fillId="0" borderId="0" xfId="588" applyFont="1" applyFill="1" applyAlignment="1">
      <alignment vertical="center" wrapText="1"/>
      <protection/>
    </xf>
    <xf numFmtId="1" fontId="46" fillId="0" borderId="3" xfId="583" applyNumberFormat="1" applyFont="1" applyFill="1" applyBorder="1" applyAlignment="1" applyProtection="1">
      <alignment horizontal="left" vertical="center" wrapText="1"/>
      <protection locked="0"/>
    </xf>
    <xf numFmtId="3" fontId="8" fillId="9" borderId="3" xfId="584" applyNumberFormat="1" applyFont="1" applyFill="1" applyBorder="1" applyAlignment="1">
      <alignment horizontal="center" vertical="center" wrapText="1"/>
      <protection/>
    </xf>
    <xf numFmtId="3" fontId="8" fillId="0" borderId="3" xfId="584" applyNumberFormat="1" applyFont="1" applyFill="1" applyBorder="1" applyAlignment="1">
      <alignment horizontal="center" vertical="center" wrapText="1"/>
      <protection/>
    </xf>
    <xf numFmtId="3" fontId="8" fillId="0" borderId="3" xfId="577" applyNumberFormat="1" applyFont="1" applyFill="1" applyBorder="1" applyAlignment="1">
      <alignment horizontal="center" vertical="center" wrapText="1"/>
      <protection/>
    </xf>
    <xf numFmtId="3" fontId="42" fillId="0" borderId="3" xfId="584" applyNumberFormat="1" applyFont="1" applyFill="1" applyBorder="1" applyAlignment="1">
      <alignment horizontal="center" vertical="center" wrapText="1"/>
      <protection/>
    </xf>
    <xf numFmtId="3" fontId="8" fillId="0" borderId="3" xfId="577" applyNumberFormat="1" applyFont="1" applyFill="1" applyBorder="1" applyAlignment="1">
      <alignment horizontal="center" vertical="center"/>
      <protection/>
    </xf>
    <xf numFmtId="1" fontId="9" fillId="0" borderId="3" xfId="583" applyNumberFormat="1" applyFont="1" applyFill="1" applyBorder="1" applyAlignment="1" applyProtection="1">
      <alignment horizontal="left" vertical="center"/>
      <protection locked="0"/>
    </xf>
    <xf numFmtId="0" fontId="46" fillId="0" borderId="3" xfId="0" applyFont="1" applyFill="1" applyBorder="1" applyAlignment="1">
      <alignment horizontal="left" vertical="center" wrapText="1"/>
    </xf>
    <xf numFmtId="0" fontId="46" fillId="0" borderId="3" xfId="586" applyFont="1" applyFill="1" applyBorder="1" applyAlignment="1">
      <alignment horizontal="left" vertical="center"/>
      <protection/>
    </xf>
    <xf numFmtId="0" fontId="48" fillId="0" borderId="20" xfId="588" applyFont="1" applyFill="1" applyBorder="1" applyAlignment="1">
      <alignment horizontal="left"/>
      <protection/>
    </xf>
    <xf numFmtId="0" fontId="34" fillId="0" borderId="20" xfId="588" applyFont="1" applyFill="1" applyBorder="1" applyAlignment="1">
      <alignment horizontal="center"/>
      <protection/>
    </xf>
    <xf numFmtId="0" fontId="15" fillId="0" borderId="0" xfId="588" applyFont="1" applyFill="1" applyBorder="1" applyAlignment="1">
      <alignment horizontal="center"/>
      <protection/>
    </xf>
    <xf numFmtId="0" fontId="8" fillId="0" borderId="0" xfId="587" applyFont="1" applyBorder="1" applyAlignment="1">
      <alignment vertical="center" wrapText="1"/>
      <protection/>
    </xf>
    <xf numFmtId="0" fontId="8" fillId="9" borderId="3" xfId="587" applyFont="1" applyFill="1" applyBorder="1" applyAlignment="1">
      <alignment horizontal="center" vertical="center" wrapText="1"/>
      <protection/>
    </xf>
    <xf numFmtId="0" fontId="8" fillId="0" borderId="3" xfId="584" applyFont="1" applyBorder="1" applyAlignment="1">
      <alignment horizontal="center" vertical="center" wrapText="1"/>
      <protection/>
    </xf>
    <xf numFmtId="0" fontId="8" fillId="0" borderId="3" xfId="587" applyFont="1" applyBorder="1" applyAlignment="1">
      <alignment horizontal="center" vertical="center" wrapText="1"/>
      <protection/>
    </xf>
    <xf numFmtId="0" fontId="8" fillId="0" borderId="3" xfId="577" applyFont="1" applyBorder="1" applyAlignment="1">
      <alignment horizontal="center" vertical="center" wrapText="1"/>
      <protection/>
    </xf>
    <xf numFmtId="0" fontId="37" fillId="0" borderId="3" xfId="588" applyFont="1" applyFill="1" applyBorder="1" applyAlignment="1">
      <alignment horizontal="center" vertical="center" wrapText="1"/>
      <protection/>
    </xf>
    <xf numFmtId="0" fontId="11" fillId="0" borderId="3" xfId="588" applyFont="1" applyFill="1" applyBorder="1" applyAlignment="1">
      <alignment horizontal="center" vertical="center" wrapText="1"/>
      <protection/>
    </xf>
    <xf numFmtId="0" fontId="12" fillId="0" borderId="21" xfId="5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02" fontId="48" fillId="0" borderId="3" xfId="588" applyNumberFormat="1" applyFont="1" applyFill="1" applyBorder="1" applyAlignment="1">
      <alignment horizontal="center" vertical="center"/>
      <protection/>
    </xf>
    <xf numFmtId="202" fontId="5" fillId="0" borderId="3" xfId="588" applyNumberFormat="1" applyFont="1" applyFill="1" applyBorder="1" applyAlignment="1">
      <alignment horizontal="center" vertical="center"/>
      <protection/>
    </xf>
    <xf numFmtId="3" fontId="48" fillId="0" borderId="3" xfId="588" applyNumberFormat="1" applyFont="1" applyFill="1" applyBorder="1" applyAlignment="1">
      <alignment horizontal="center" vertical="center"/>
      <protection/>
    </xf>
    <xf numFmtId="3" fontId="5" fillId="0" borderId="3" xfId="588" applyNumberFormat="1" applyFont="1" applyFill="1" applyBorder="1" applyAlignment="1">
      <alignment horizontal="center" vertical="center"/>
      <protection/>
    </xf>
    <xf numFmtId="3" fontId="5" fillId="9" borderId="3" xfId="588" applyNumberFormat="1" applyFont="1" applyFill="1" applyBorder="1" applyAlignment="1">
      <alignment horizontal="center" vertical="center"/>
      <protection/>
    </xf>
    <xf numFmtId="0" fontId="40" fillId="0" borderId="0" xfId="584" applyFont="1" applyAlignment="1">
      <alignment horizontal="center" vertical="top" wrapText="1"/>
      <protection/>
    </xf>
    <xf numFmtId="0" fontId="40" fillId="0" borderId="0" xfId="587" applyFont="1" applyFill="1" applyAlignment="1">
      <alignment horizontal="center" vertical="top" wrapText="1"/>
      <protection/>
    </xf>
    <xf numFmtId="0" fontId="8" fillId="0" borderId="3" xfId="577" applyFont="1" applyFill="1" applyBorder="1" applyAlignment="1">
      <alignment horizontal="center" vertical="center" wrapText="1"/>
      <protection/>
    </xf>
    <xf numFmtId="0" fontId="8" fillId="0" borderId="21" xfId="584" applyFont="1" applyBorder="1" applyAlignment="1">
      <alignment horizontal="center" vertical="center" wrapText="1"/>
      <protection/>
    </xf>
    <xf numFmtId="0" fontId="8" fillId="0" borderId="23" xfId="584" applyFont="1" applyBorder="1" applyAlignment="1">
      <alignment horizontal="center" vertical="center" wrapText="1"/>
      <protection/>
    </xf>
    <xf numFmtId="0" fontId="49" fillId="0" borderId="24" xfId="577" applyFont="1" applyFill="1" applyBorder="1" applyAlignment="1">
      <alignment horizontal="center" vertical="center" wrapText="1"/>
      <protection/>
    </xf>
    <xf numFmtId="0" fontId="49" fillId="0" borderId="25" xfId="577" applyFont="1" applyFill="1" applyBorder="1" applyAlignment="1">
      <alignment horizontal="center" vertical="center" wrapText="1"/>
      <protection/>
    </xf>
    <xf numFmtId="0" fontId="43" fillId="0" borderId="26" xfId="577" applyFont="1" applyFill="1" applyBorder="1" applyAlignment="1">
      <alignment horizontal="center" vertical="center" wrapText="1"/>
      <protection/>
    </xf>
    <xf numFmtId="0" fontId="43" fillId="0" borderId="27" xfId="577" applyFont="1" applyFill="1" applyBorder="1" applyAlignment="1">
      <alignment horizontal="center" vertical="center" wrapText="1"/>
      <protection/>
    </xf>
    <xf numFmtId="0" fontId="43" fillId="0" borderId="28" xfId="577" applyFont="1" applyFill="1" applyBorder="1" applyAlignment="1">
      <alignment horizontal="center" vertical="center" wrapText="1"/>
      <protection/>
    </xf>
    <xf numFmtId="0" fontId="43" fillId="0" borderId="29" xfId="577" applyFont="1" applyFill="1" applyBorder="1" applyAlignment="1">
      <alignment horizontal="center" vertical="center" wrapText="1"/>
      <protection/>
    </xf>
    <xf numFmtId="0" fontId="43" fillId="0" borderId="20" xfId="577" applyFont="1" applyFill="1" applyBorder="1" applyAlignment="1">
      <alignment horizontal="center" vertical="center" wrapText="1"/>
      <protection/>
    </xf>
    <xf numFmtId="0" fontId="43" fillId="0" borderId="30" xfId="577" applyFont="1" applyFill="1" applyBorder="1" applyAlignment="1">
      <alignment horizontal="center" vertical="center" wrapText="1"/>
      <protection/>
    </xf>
    <xf numFmtId="0" fontId="9" fillId="0" borderId="3" xfId="577" applyFont="1" applyFill="1" applyBorder="1" applyAlignment="1">
      <alignment horizontal="center" vertical="center" wrapText="1"/>
      <protection/>
    </xf>
    <xf numFmtId="0" fontId="35" fillId="0" borderId="24" xfId="588" applyFont="1" applyFill="1" applyBorder="1" applyAlignment="1">
      <alignment horizontal="center" vertical="center" wrapText="1"/>
      <protection/>
    </xf>
    <xf numFmtId="0" fontId="35" fillId="0" borderId="31" xfId="588" applyFont="1" applyFill="1" applyBorder="1" applyAlignment="1">
      <alignment horizontal="center" vertical="center" wrapText="1"/>
      <protection/>
    </xf>
    <xf numFmtId="0" fontId="35" fillId="0" borderId="25" xfId="58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202" fontId="68" fillId="0" borderId="3" xfId="588" applyNumberFormat="1" applyFont="1" applyFill="1" applyBorder="1" applyAlignment="1">
      <alignment horizontal="center" vertical="center"/>
      <protection/>
    </xf>
    <xf numFmtId="1" fontId="9" fillId="0" borderId="0" xfId="569" applyNumberFormat="1" applyFont="1" applyFill="1" applyAlignment="1" applyProtection="1">
      <alignment horizontal="center" vertical="top" wrapText="1"/>
      <protection locked="0"/>
    </xf>
    <xf numFmtId="0" fontId="8" fillId="9" borderId="3" xfId="587" applyFont="1" applyFill="1" applyBorder="1" applyAlignment="1">
      <alignment vertical="center" wrapText="1"/>
      <protection/>
    </xf>
    <xf numFmtId="0" fontId="8" fillId="0" borderId="3" xfId="584" applyFont="1" applyBorder="1" applyAlignment="1">
      <alignment horizontal="left" vertical="center" wrapText="1"/>
      <protection/>
    </xf>
    <xf numFmtId="0" fontId="8" fillId="0" borderId="3" xfId="587" applyFont="1" applyBorder="1" applyAlignment="1">
      <alignment vertical="center" wrapText="1"/>
      <protection/>
    </xf>
    <xf numFmtId="0" fontId="8" fillId="0" borderId="3" xfId="578" applyFont="1" applyBorder="1" applyAlignment="1">
      <alignment vertical="center" wrapText="1"/>
      <protection/>
    </xf>
    <xf numFmtId="1" fontId="9" fillId="0" borderId="0" xfId="569" applyNumberFormat="1" applyFont="1" applyFill="1" applyAlignment="1" applyProtection="1">
      <alignment horizontal="center" vertical="top" wrapText="1"/>
      <protection locked="0"/>
    </xf>
  </cellXfs>
  <cellStyles count="62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 6" xfId="49"/>
    <cellStyle name="20% - Акцент1 7" xfId="50"/>
    <cellStyle name="20% - Акцент1 8" xfId="51"/>
    <cellStyle name="20% - Акцент1 9" xfId="52"/>
    <cellStyle name="20% - Акцент2" xfId="53"/>
    <cellStyle name="20% — акцент2" xfId="54"/>
    <cellStyle name="20% - Акцент2 2" xfId="55"/>
    <cellStyle name="20% — акцент2 2" xfId="56"/>
    <cellStyle name="20% - Акцент2 3" xfId="57"/>
    <cellStyle name="20% — акцент2 3" xfId="58"/>
    <cellStyle name="20% - Акцент2 4" xfId="59"/>
    <cellStyle name="20% - Акцент2 5" xfId="60"/>
    <cellStyle name="20% - Акцент2 6" xfId="61"/>
    <cellStyle name="20% - Акцент2 7" xfId="62"/>
    <cellStyle name="20% - Акцент2 8" xfId="63"/>
    <cellStyle name="20% - Акцент2 9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 6" xfId="73"/>
    <cellStyle name="20% - Акцент3 7" xfId="74"/>
    <cellStyle name="20% - Акцент3 8" xfId="75"/>
    <cellStyle name="20% - Акцент3 9" xfId="76"/>
    <cellStyle name="20% - Акцент4" xfId="77"/>
    <cellStyle name="20% — акцент4" xfId="78"/>
    <cellStyle name="20% - Акцент4 2" xfId="79"/>
    <cellStyle name="20% — акцент4 2" xfId="80"/>
    <cellStyle name="20% - Акцент4 3" xfId="81"/>
    <cellStyle name="20% — акцент4 3" xfId="82"/>
    <cellStyle name="20% - Акцент4 4" xfId="83"/>
    <cellStyle name="20% - Акцент4 5" xfId="84"/>
    <cellStyle name="20% - Акцент4 6" xfId="85"/>
    <cellStyle name="20% - Акцент4 7" xfId="86"/>
    <cellStyle name="20% - Акцент4 8" xfId="87"/>
    <cellStyle name="20% - Акцент4 9" xfId="88"/>
    <cellStyle name="20% - Акцент5" xfId="89"/>
    <cellStyle name="20% — акцент5" xfId="90"/>
    <cellStyle name="20% - Акцент5 2" xfId="91"/>
    <cellStyle name="20% —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— акцент6" xfId="101"/>
    <cellStyle name="20% - Акцент6 2" xfId="102"/>
    <cellStyle name="20% — акцент6 2" xfId="103"/>
    <cellStyle name="20% - Акцент6 3" xfId="104"/>
    <cellStyle name="20% — акцент6 3" xfId="105"/>
    <cellStyle name="20% - Акцент6 4" xfId="106"/>
    <cellStyle name="20% - Акцент6 5" xfId="107"/>
    <cellStyle name="20% - Акцент6 6" xfId="108"/>
    <cellStyle name="20% - Акцент6 7" xfId="109"/>
    <cellStyle name="20% - Акцент6 8" xfId="110"/>
    <cellStyle name="20% - Акцент6 9" xfId="111"/>
    <cellStyle name="20% – Акцентування1" xfId="112"/>
    <cellStyle name="20% – Акцентування1 2" xfId="113"/>
    <cellStyle name="20% – Акцентування1 2 2" xfId="114"/>
    <cellStyle name="20% – Акцентування2" xfId="115"/>
    <cellStyle name="20% – Акцентування2 2" xfId="116"/>
    <cellStyle name="20% – Акцентування2 2 2" xfId="117"/>
    <cellStyle name="20% – Акцентування3" xfId="118"/>
    <cellStyle name="20% – Акцентування3 2" xfId="119"/>
    <cellStyle name="20% – Акцентування3 2 2" xfId="120"/>
    <cellStyle name="20% – Акцентування4" xfId="121"/>
    <cellStyle name="20% – Акцентування4 2" xfId="122"/>
    <cellStyle name="20% – Акцентування4 2 2" xfId="123"/>
    <cellStyle name="20% – Акцентування5" xfId="124"/>
    <cellStyle name="20% – Акцентування5 2" xfId="125"/>
    <cellStyle name="20% – Акцентування5 2 2" xfId="126"/>
    <cellStyle name="20% – Акцентування6" xfId="127"/>
    <cellStyle name="20% – Акцентування6 2" xfId="128"/>
    <cellStyle name="20% – Акцентування6 2 2" xfId="129"/>
    <cellStyle name="40% - Accent1" xfId="130"/>
    <cellStyle name="40% - Accent1 2" xfId="131"/>
    <cellStyle name="40% - Accent1 3" xfId="132"/>
    <cellStyle name="40% - Accent1_П_1" xfId="133"/>
    <cellStyle name="40% - Accent2" xfId="134"/>
    <cellStyle name="40% - Accent2 2" xfId="135"/>
    <cellStyle name="40% - Accent2 3" xfId="136"/>
    <cellStyle name="40% - Accent2_П_1" xfId="137"/>
    <cellStyle name="40% - Accent3" xfId="138"/>
    <cellStyle name="40% - Accent3 2" xfId="139"/>
    <cellStyle name="40% - Accent3 3" xfId="140"/>
    <cellStyle name="40% - Accent3_П_1" xfId="141"/>
    <cellStyle name="40% - Accent4" xfId="142"/>
    <cellStyle name="40% - Accent4 2" xfId="143"/>
    <cellStyle name="40% - Accent4 3" xfId="144"/>
    <cellStyle name="40% - Accent4_П_1" xfId="145"/>
    <cellStyle name="40% - Accent5" xfId="146"/>
    <cellStyle name="40% - Accent5 2" xfId="147"/>
    <cellStyle name="40% - Accent5 3" xfId="148"/>
    <cellStyle name="40% - Accent5_П_1" xfId="149"/>
    <cellStyle name="40% - Accent6" xfId="150"/>
    <cellStyle name="40% - Accent6 2" xfId="151"/>
    <cellStyle name="40% - Accent6 3" xfId="152"/>
    <cellStyle name="40% - Accent6_П_1" xfId="153"/>
    <cellStyle name="40% - Акцент1" xfId="154"/>
    <cellStyle name="40% — акцент1" xfId="155"/>
    <cellStyle name="40% - Акцент1 2" xfId="156"/>
    <cellStyle name="40% — акцент1 2" xfId="157"/>
    <cellStyle name="40% - Акцент1 3" xfId="158"/>
    <cellStyle name="40% — акцент1 3" xfId="159"/>
    <cellStyle name="40% - Акцент1 4" xfId="160"/>
    <cellStyle name="40% - Акцент1 5" xfId="161"/>
    <cellStyle name="40% - Акцент1 6" xfId="162"/>
    <cellStyle name="40% - Акцент1 7" xfId="163"/>
    <cellStyle name="40% - Акцент1 8" xfId="164"/>
    <cellStyle name="40% - Акцент1 9" xfId="165"/>
    <cellStyle name="40% - Акцент2" xfId="166"/>
    <cellStyle name="40% — акцент2" xfId="167"/>
    <cellStyle name="40% - Акцент2 2" xfId="168"/>
    <cellStyle name="40% — акцент2 2" xfId="169"/>
    <cellStyle name="40% - Акцент2 3" xfId="170"/>
    <cellStyle name="40% - Акцент2 4" xfId="171"/>
    <cellStyle name="40% - Акцент2 5" xfId="172"/>
    <cellStyle name="40% - Акцент2 6" xfId="173"/>
    <cellStyle name="40% - Акцент2 7" xfId="174"/>
    <cellStyle name="40% - Акцент2 8" xfId="175"/>
    <cellStyle name="40% - Акцент2 9" xfId="176"/>
    <cellStyle name="40% - Акцент3" xfId="177"/>
    <cellStyle name="40% — акцент3" xfId="178"/>
    <cellStyle name="40% - Акцент3 2" xfId="179"/>
    <cellStyle name="40% — акцент3 2" xfId="180"/>
    <cellStyle name="40% - Акцент3 3" xfId="181"/>
    <cellStyle name="40% — акцент3 3" xfId="182"/>
    <cellStyle name="40% - Акцент3 4" xfId="183"/>
    <cellStyle name="40% - Акцент3 5" xfId="184"/>
    <cellStyle name="40% - Акцент3 6" xfId="185"/>
    <cellStyle name="40% - Акцент3 7" xfId="186"/>
    <cellStyle name="40% - Акцент3 8" xfId="187"/>
    <cellStyle name="40% - Акцент3 9" xfId="188"/>
    <cellStyle name="40% - Акцент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- Акцент4 5" xfId="196"/>
    <cellStyle name="40% - Акцент4 6" xfId="197"/>
    <cellStyle name="40% - Акцент4 7" xfId="198"/>
    <cellStyle name="40% - Акцент4 8" xfId="199"/>
    <cellStyle name="40% - Акцент4 9" xfId="200"/>
    <cellStyle name="40% - Акцент5" xfId="201"/>
    <cellStyle name="40% — акцент5" xfId="202"/>
    <cellStyle name="40% - Акцент5 2" xfId="203"/>
    <cellStyle name="40% — акцент5 2" xfId="204"/>
    <cellStyle name="40% - Акцент5 3" xfId="205"/>
    <cellStyle name="40% — акцент5 3" xfId="206"/>
    <cellStyle name="40% - Акцент5 4" xfId="207"/>
    <cellStyle name="40% - Акцент5 5" xfId="208"/>
    <cellStyle name="40% - Акцент5 6" xfId="209"/>
    <cellStyle name="40% - Акцент5 7" xfId="210"/>
    <cellStyle name="40% - Акцент5 8" xfId="211"/>
    <cellStyle name="40% - Акцент5 9" xfId="212"/>
    <cellStyle name="40% - Акцент6" xfId="213"/>
    <cellStyle name="40% — акцент6" xfId="214"/>
    <cellStyle name="40% - Акцент6 2" xfId="215"/>
    <cellStyle name="40% — акцент6 2" xfId="216"/>
    <cellStyle name="40% - Акцент6 3" xfId="217"/>
    <cellStyle name="40% — акцент6 3" xfId="218"/>
    <cellStyle name="40% - Акцент6 4" xfId="219"/>
    <cellStyle name="40% - Акцент6 5" xfId="220"/>
    <cellStyle name="40% - Акцент6 6" xfId="221"/>
    <cellStyle name="40% - Акцент6 7" xfId="222"/>
    <cellStyle name="40% - Акцент6 8" xfId="223"/>
    <cellStyle name="40% - Акцент6 9" xfId="224"/>
    <cellStyle name="40% – Акцентування1" xfId="225"/>
    <cellStyle name="40% – Акцентування1 2" xfId="226"/>
    <cellStyle name="40% – Акцентування1 2 2" xfId="227"/>
    <cellStyle name="40% – Акцентування2" xfId="228"/>
    <cellStyle name="40% – Акцентування2 2" xfId="229"/>
    <cellStyle name="40% – Акцентування2 2 2" xfId="230"/>
    <cellStyle name="40% – Акцентування3" xfId="231"/>
    <cellStyle name="40% – Акцентування3 2" xfId="232"/>
    <cellStyle name="40% – Акцентування3 2 2" xfId="233"/>
    <cellStyle name="40% – Акцентування4" xfId="234"/>
    <cellStyle name="40% – Акцентування4 2" xfId="235"/>
    <cellStyle name="40% – Акцентування4 2 2" xfId="236"/>
    <cellStyle name="40% – Акцентування5" xfId="237"/>
    <cellStyle name="40% – Акцентування5 2" xfId="238"/>
    <cellStyle name="40% – Акцентування5 2 2" xfId="239"/>
    <cellStyle name="40% – Акцентування6" xfId="240"/>
    <cellStyle name="40% – Акцентування6 2" xfId="241"/>
    <cellStyle name="40% – Акцентування6 2 2" xfId="242"/>
    <cellStyle name="60% - Accent1" xfId="243"/>
    <cellStyle name="60% - Accent1 2" xfId="244"/>
    <cellStyle name="60% - Accent1 3" xfId="245"/>
    <cellStyle name="60% - Accent1_П_1" xfId="246"/>
    <cellStyle name="60% - Accent2" xfId="247"/>
    <cellStyle name="60% - Accent2 2" xfId="248"/>
    <cellStyle name="60% - Accent2 3" xfId="249"/>
    <cellStyle name="60% - Accent2_П_1" xfId="250"/>
    <cellStyle name="60% - Accent3" xfId="251"/>
    <cellStyle name="60% - Accent3 2" xfId="252"/>
    <cellStyle name="60% - Accent3 3" xfId="253"/>
    <cellStyle name="60% - Accent3_П_1" xfId="254"/>
    <cellStyle name="60% - Accent4" xfId="255"/>
    <cellStyle name="60% - Accent4 2" xfId="256"/>
    <cellStyle name="60% - Accent4 3" xfId="257"/>
    <cellStyle name="60% - Accent4_П_1" xfId="258"/>
    <cellStyle name="60% - Accent5" xfId="259"/>
    <cellStyle name="60% - Accent5 2" xfId="260"/>
    <cellStyle name="60% - Accent5 3" xfId="261"/>
    <cellStyle name="60% - Accent5_П_1" xfId="262"/>
    <cellStyle name="60% - Accent6" xfId="263"/>
    <cellStyle name="60% - Accent6 2" xfId="264"/>
    <cellStyle name="60% - Accent6 3" xfId="265"/>
    <cellStyle name="60% - Accent6_П_1" xfId="266"/>
    <cellStyle name="60% - Акцент1" xfId="267"/>
    <cellStyle name="60% — акцент1" xfId="268"/>
    <cellStyle name="60% - Акцент1 2" xfId="269"/>
    <cellStyle name="60% — акцент1 2" xfId="270"/>
    <cellStyle name="60% - Акцент1 3" xfId="271"/>
    <cellStyle name="60% — акцент1 3" xfId="272"/>
    <cellStyle name="60% - Акцент1 4" xfId="273"/>
    <cellStyle name="60% - Акцент1 5" xfId="274"/>
    <cellStyle name="60% - Акцент1 6" xfId="275"/>
    <cellStyle name="60% - Акцент1 7" xfId="276"/>
    <cellStyle name="60% - Акцент1 8" xfId="277"/>
    <cellStyle name="60% - Акцент1 9" xfId="278"/>
    <cellStyle name="60% - Акцент2" xfId="279"/>
    <cellStyle name="60% — акцент2" xfId="280"/>
    <cellStyle name="60% - Акцент2 2" xfId="281"/>
    <cellStyle name="60% — акцент2 2" xfId="282"/>
    <cellStyle name="60% - Акцент2 3" xfId="283"/>
    <cellStyle name="60% — акцент2 3" xfId="284"/>
    <cellStyle name="60% - Акцент2 4" xfId="285"/>
    <cellStyle name="60% - Акцент2 5" xfId="286"/>
    <cellStyle name="60% - Акцент2 6" xfId="287"/>
    <cellStyle name="60% - Акцент2 7" xfId="288"/>
    <cellStyle name="60% - Акцент2 8" xfId="289"/>
    <cellStyle name="60% - Акцент2 9" xfId="290"/>
    <cellStyle name="60% - Акцент3" xfId="291"/>
    <cellStyle name="60% — акцент3" xfId="292"/>
    <cellStyle name="60% - Акцент3 2" xfId="293"/>
    <cellStyle name="60% — акцент3 2" xfId="294"/>
    <cellStyle name="60% - Акцент3 3" xfId="295"/>
    <cellStyle name="60% — акцент3 3" xfId="296"/>
    <cellStyle name="60% - Акцент3 4" xfId="297"/>
    <cellStyle name="60% - Акцент3 5" xfId="298"/>
    <cellStyle name="60% - Акцент3 6" xfId="299"/>
    <cellStyle name="60% - Акцент3 7" xfId="300"/>
    <cellStyle name="60% - Акцент3 8" xfId="301"/>
    <cellStyle name="60% - Акцент3 9" xfId="302"/>
    <cellStyle name="60% - Акцент4" xfId="303"/>
    <cellStyle name="60% — акцент4" xfId="304"/>
    <cellStyle name="60% - Акцент4 2" xfId="305"/>
    <cellStyle name="60% — акцент4 2" xfId="306"/>
    <cellStyle name="60% - Акцент4 3" xfId="307"/>
    <cellStyle name="60% — акцент4 3" xfId="308"/>
    <cellStyle name="60% - Акцент4 4" xfId="309"/>
    <cellStyle name="60% - Акцент4 5" xfId="310"/>
    <cellStyle name="60% - Акцент4 6" xfId="311"/>
    <cellStyle name="60% - Акцент4 7" xfId="312"/>
    <cellStyle name="60% - Акцент4 8" xfId="313"/>
    <cellStyle name="60% - Акцент4 9" xfId="314"/>
    <cellStyle name="60% - Акцент5" xfId="315"/>
    <cellStyle name="60% — акцент5" xfId="316"/>
    <cellStyle name="60% - Акцент5 2" xfId="317"/>
    <cellStyle name="60% — акцент5 2" xfId="318"/>
    <cellStyle name="60% - Акцент5 3" xfId="319"/>
    <cellStyle name="60% — акцент5 3" xfId="320"/>
    <cellStyle name="60% - Акцент5 4" xfId="321"/>
    <cellStyle name="60% - Акцент5 5" xfId="322"/>
    <cellStyle name="60% - Акцент5 6" xfId="323"/>
    <cellStyle name="60% - Акцент5 7" xfId="324"/>
    <cellStyle name="60% - Акцент5 8" xfId="325"/>
    <cellStyle name="60% - Акцент5 9" xfId="326"/>
    <cellStyle name="60% - Акцент6" xfId="327"/>
    <cellStyle name="60% — акцент6" xfId="328"/>
    <cellStyle name="60% - Акцент6 2" xfId="329"/>
    <cellStyle name="60% — акцент6 2" xfId="330"/>
    <cellStyle name="60% - Акцент6 3" xfId="331"/>
    <cellStyle name="60% — акцент6 3" xfId="332"/>
    <cellStyle name="60% - Акцент6 4" xfId="333"/>
    <cellStyle name="60% - Акцент6 5" xfId="334"/>
    <cellStyle name="60% - Акцент6 6" xfId="335"/>
    <cellStyle name="60% - Акцент6 7" xfId="336"/>
    <cellStyle name="60% - Акцент6 8" xfId="337"/>
    <cellStyle name="60% - Акцент6 9" xfId="338"/>
    <cellStyle name="60% – Акцентування1" xfId="339"/>
    <cellStyle name="60% – Акцентування1 2" xfId="340"/>
    <cellStyle name="60% – Акцентування1 2 2" xfId="341"/>
    <cellStyle name="60% – Акцентування2" xfId="342"/>
    <cellStyle name="60% – Акцентування2 2" xfId="343"/>
    <cellStyle name="60% – Акцентування2 2 2" xfId="344"/>
    <cellStyle name="60% – Акцентування3" xfId="345"/>
    <cellStyle name="60% – Акцентування3 2" xfId="346"/>
    <cellStyle name="60% – Акцентування3 2 2" xfId="347"/>
    <cellStyle name="60% – Акцентування4" xfId="348"/>
    <cellStyle name="60% – Акцентування4 2" xfId="349"/>
    <cellStyle name="60% – Акцентування4 2 2" xfId="350"/>
    <cellStyle name="60% – Акцентування5" xfId="351"/>
    <cellStyle name="60% – Акцентування5 2" xfId="352"/>
    <cellStyle name="60% – Акцентування5 2 2" xfId="353"/>
    <cellStyle name="60% – Акцентування6" xfId="354"/>
    <cellStyle name="60% – Акцентування6 2" xfId="355"/>
    <cellStyle name="60% – Акцентування6 2 2" xfId="356"/>
    <cellStyle name="Accent1" xfId="357"/>
    <cellStyle name="Accent1 2" xfId="358"/>
    <cellStyle name="Accent1 3" xfId="359"/>
    <cellStyle name="Accent1_П_1" xfId="360"/>
    <cellStyle name="Accent2" xfId="361"/>
    <cellStyle name="Accent2 2" xfId="362"/>
    <cellStyle name="Accent2 3" xfId="363"/>
    <cellStyle name="Accent2_П_1" xfId="364"/>
    <cellStyle name="Accent3" xfId="365"/>
    <cellStyle name="Accent3 2" xfId="366"/>
    <cellStyle name="Accent3 3" xfId="367"/>
    <cellStyle name="Accent3_П_1" xfId="368"/>
    <cellStyle name="Accent4" xfId="369"/>
    <cellStyle name="Accent4 2" xfId="370"/>
    <cellStyle name="Accent4 3" xfId="371"/>
    <cellStyle name="Accent4_П_1" xfId="372"/>
    <cellStyle name="Accent5" xfId="373"/>
    <cellStyle name="Accent5 2" xfId="374"/>
    <cellStyle name="Accent5_П_1" xfId="375"/>
    <cellStyle name="Accent6" xfId="376"/>
    <cellStyle name="Accent6 2" xfId="377"/>
    <cellStyle name="Accent6 3" xfId="378"/>
    <cellStyle name="Accent6_П_1" xfId="379"/>
    <cellStyle name="Bad" xfId="380"/>
    <cellStyle name="Bad 2" xfId="381"/>
    <cellStyle name="Bad 3" xfId="382"/>
    <cellStyle name="Bad_П_1" xfId="383"/>
    <cellStyle name="Calculation" xfId="384"/>
    <cellStyle name="Calculation 2" xfId="385"/>
    <cellStyle name="Calculation 3" xfId="386"/>
    <cellStyle name="Calculation_П_1" xfId="387"/>
    <cellStyle name="Check Cell" xfId="388"/>
    <cellStyle name="Check Cell 2" xfId="389"/>
    <cellStyle name="Check Cell_П_1" xfId="390"/>
    <cellStyle name="Excel Built-in Normal" xfId="391"/>
    <cellStyle name="Explanatory Text" xfId="392"/>
    <cellStyle name="fBlock" xfId="393"/>
    <cellStyle name="fCmp" xfId="394"/>
    <cellStyle name="fEr" xfId="395"/>
    <cellStyle name="fHead" xfId="396"/>
    <cellStyle name="fHead 2" xfId="397"/>
    <cellStyle name="fName" xfId="398"/>
    <cellStyle name="Good" xfId="399"/>
    <cellStyle name="Good 2" xfId="400"/>
    <cellStyle name="Good 3" xfId="401"/>
    <cellStyle name="Good_П_1" xfId="402"/>
    <cellStyle name="Heading 1" xfId="403"/>
    <cellStyle name="Heading 1 2" xfId="404"/>
    <cellStyle name="Heading 1 3" xfId="405"/>
    <cellStyle name="Heading 2" xfId="406"/>
    <cellStyle name="Heading 2 2" xfId="407"/>
    <cellStyle name="Heading 2 3" xfId="408"/>
    <cellStyle name="Heading 3" xfId="409"/>
    <cellStyle name="Heading 3 2" xfId="410"/>
    <cellStyle name="Heading 3 3" xfId="411"/>
    <cellStyle name="Heading 4" xfId="412"/>
    <cellStyle name="Heading 4 2" xfId="413"/>
    <cellStyle name="Heading 4 3" xfId="414"/>
    <cellStyle name="Input" xfId="415"/>
    <cellStyle name="Input 2" xfId="416"/>
    <cellStyle name="Input 3" xfId="417"/>
    <cellStyle name="Input_П_1" xfId="418"/>
    <cellStyle name="Linked Cell" xfId="419"/>
    <cellStyle name="Linked Cell 2" xfId="420"/>
    <cellStyle name="Neutral" xfId="421"/>
    <cellStyle name="Neutral 2" xfId="422"/>
    <cellStyle name="Neutral 3" xfId="423"/>
    <cellStyle name="Neutral_П_1" xfId="424"/>
    <cellStyle name="Normal 2" xfId="425"/>
    <cellStyle name="Normal_Sheet1" xfId="426"/>
    <cellStyle name="Note" xfId="427"/>
    <cellStyle name="Note 2" xfId="428"/>
    <cellStyle name="Note 3" xfId="429"/>
    <cellStyle name="Note_П_1" xfId="430"/>
    <cellStyle name="Output" xfId="431"/>
    <cellStyle name="Output 2" xfId="432"/>
    <cellStyle name="Output 3" xfId="433"/>
    <cellStyle name="Output_П_1" xfId="434"/>
    <cellStyle name="Title" xfId="435"/>
    <cellStyle name="Total" xfId="436"/>
    <cellStyle name="vDa" xfId="437"/>
    <cellStyle name="vDa 2" xfId="438"/>
    <cellStyle name="vHl" xfId="439"/>
    <cellStyle name="vHl 2" xfId="440"/>
    <cellStyle name="vN0" xfId="441"/>
    <cellStyle name="vN0 2" xfId="442"/>
    <cellStyle name="vN0 3" xfId="443"/>
    <cellStyle name="vSt" xfId="444"/>
    <cellStyle name="vSt 2" xfId="445"/>
    <cellStyle name="Warning Text" xfId="446"/>
    <cellStyle name="Акцент1" xfId="447"/>
    <cellStyle name="Акцент1 2" xfId="448"/>
    <cellStyle name="Акцент1 2 2" xfId="449"/>
    <cellStyle name="Акцент1 3" xfId="450"/>
    <cellStyle name="Акцент2" xfId="451"/>
    <cellStyle name="Акцент2 2" xfId="452"/>
    <cellStyle name="Акцент2 2 2" xfId="453"/>
    <cellStyle name="Акцент2 3" xfId="454"/>
    <cellStyle name="Акцент3" xfId="455"/>
    <cellStyle name="Акцент3 2" xfId="456"/>
    <cellStyle name="Акцент3 2 2" xfId="457"/>
    <cellStyle name="Акцент3 3" xfId="458"/>
    <cellStyle name="Акцент4" xfId="459"/>
    <cellStyle name="Акцент4 2" xfId="460"/>
    <cellStyle name="Акцент4 2 2" xfId="461"/>
    <cellStyle name="Акцент4 3" xfId="462"/>
    <cellStyle name="Акцент5" xfId="463"/>
    <cellStyle name="Акцент5 2" xfId="464"/>
    <cellStyle name="Акцент5 2 2" xfId="465"/>
    <cellStyle name="Акцент5 3" xfId="466"/>
    <cellStyle name="Акцент6" xfId="467"/>
    <cellStyle name="Акцент6 2" xfId="468"/>
    <cellStyle name="Акцент6 2 2" xfId="469"/>
    <cellStyle name="Акцент6 3" xfId="470"/>
    <cellStyle name="Акцентування1" xfId="471"/>
    <cellStyle name="Акцентування1 2" xfId="472"/>
    <cellStyle name="Акцентування1 2 2" xfId="473"/>
    <cellStyle name="Акцентування2" xfId="474"/>
    <cellStyle name="Акцентування2 2" xfId="475"/>
    <cellStyle name="Акцентування2 2 2" xfId="476"/>
    <cellStyle name="Акцентування3" xfId="477"/>
    <cellStyle name="Акцентування3 2" xfId="478"/>
    <cellStyle name="Акцентування3 2 2" xfId="479"/>
    <cellStyle name="Акцентування4" xfId="480"/>
    <cellStyle name="Акцентування4 2" xfId="481"/>
    <cellStyle name="Акцентування4 2 2" xfId="482"/>
    <cellStyle name="Акцентування5" xfId="483"/>
    <cellStyle name="Акцентування5 2" xfId="484"/>
    <cellStyle name="Акцентування5 2 2" xfId="485"/>
    <cellStyle name="Акцентування6" xfId="486"/>
    <cellStyle name="Акцентування6 2" xfId="487"/>
    <cellStyle name="Акцентування6 2 2" xfId="488"/>
    <cellStyle name="Ввід" xfId="489"/>
    <cellStyle name="Ввід 2" xfId="490"/>
    <cellStyle name="Ввод " xfId="491"/>
    <cellStyle name="Ввод  2" xfId="492"/>
    <cellStyle name="Ввод  2 2" xfId="493"/>
    <cellStyle name="Ввод  3" xfId="494"/>
    <cellStyle name="Вывод" xfId="495"/>
    <cellStyle name="Вывод 2" xfId="496"/>
    <cellStyle name="Вывод 2 2" xfId="497"/>
    <cellStyle name="Вывод 3" xfId="498"/>
    <cellStyle name="Вычисление" xfId="499"/>
    <cellStyle name="Вычисление 2" xfId="500"/>
    <cellStyle name="Вычисление 2 2" xfId="501"/>
    <cellStyle name="Вычисление 3" xfId="502"/>
    <cellStyle name="Hyperlink" xfId="503"/>
    <cellStyle name="Гиперссылка 2" xfId="504"/>
    <cellStyle name="Гиперссылка 3" xfId="505"/>
    <cellStyle name="Грошовий 2" xfId="506"/>
    <cellStyle name="Currency" xfId="507"/>
    <cellStyle name="Currency [0]" xfId="508"/>
    <cellStyle name="Добре" xfId="509"/>
    <cellStyle name="Добре 2" xfId="510"/>
    <cellStyle name="Заголовок 1" xfId="511"/>
    <cellStyle name="Заголовок 1 2" xfId="512"/>
    <cellStyle name="Заголовок 1 3" xfId="513"/>
    <cellStyle name="Заголовок 2" xfId="514"/>
    <cellStyle name="Заголовок 2 2" xfId="515"/>
    <cellStyle name="Заголовок 2 3" xfId="516"/>
    <cellStyle name="Заголовок 3" xfId="517"/>
    <cellStyle name="Заголовок 3 2" xfId="518"/>
    <cellStyle name="Заголовок 3 3" xfId="519"/>
    <cellStyle name="Заголовок 4" xfId="520"/>
    <cellStyle name="Заголовок 4 2" xfId="521"/>
    <cellStyle name="Заголовок 4 3" xfId="522"/>
    <cellStyle name="Звичайний 2" xfId="523"/>
    <cellStyle name="Звичайний 2 2" xfId="524"/>
    <cellStyle name="Звичайний 2 3" xfId="525"/>
    <cellStyle name="Звичайний 2_8.Блок_3 (1 ч)" xfId="526"/>
    <cellStyle name="Звичайний 3" xfId="527"/>
    <cellStyle name="Звичайний 3 2" xfId="528"/>
    <cellStyle name="Звичайний 3 2 2" xfId="529"/>
    <cellStyle name="Звичайний 4" xfId="530"/>
    <cellStyle name="Звичайний 4 2" xfId="531"/>
    <cellStyle name="Звичайний 5" xfId="532"/>
    <cellStyle name="Звичайний 5 2" xfId="533"/>
    <cellStyle name="Звичайний 5 3" xfId="534"/>
    <cellStyle name="Звичайний 6" xfId="535"/>
    <cellStyle name="Звичайний 7" xfId="536"/>
    <cellStyle name="Зв'язана клітинка" xfId="537"/>
    <cellStyle name="Зв'язана клітинка 2" xfId="538"/>
    <cellStyle name="Итог" xfId="539"/>
    <cellStyle name="Итог 2" xfId="540"/>
    <cellStyle name="Итог 3" xfId="541"/>
    <cellStyle name="Контрольна клітинка" xfId="542"/>
    <cellStyle name="Контрольна клітинка 2" xfId="543"/>
    <cellStyle name="Контрольная ячейка" xfId="544"/>
    <cellStyle name="Контрольная ячейка 2" xfId="545"/>
    <cellStyle name="Контрольная ячейка 2 2" xfId="546"/>
    <cellStyle name="Контрольная ячейка 3" xfId="547"/>
    <cellStyle name="Назва" xfId="548"/>
    <cellStyle name="Назва 2" xfId="549"/>
    <cellStyle name="Название" xfId="550"/>
    <cellStyle name="Название 2" xfId="551"/>
    <cellStyle name="Название 3" xfId="552"/>
    <cellStyle name="Нейтральный" xfId="553"/>
    <cellStyle name="Нейтральный 2" xfId="554"/>
    <cellStyle name="Нейтральный 2 2" xfId="555"/>
    <cellStyle name="Нейтральный 3" xfId="556"/>
    <cellStyle name="Обчислення" xfId="557"/>
    <cellStyle name="Обчислення 2" xfId="558"/>
    <cellStyle name="Обчислення 2 2" xfId="559"/>
    <cellStyle name="Обычный 10" xfId="560"/>
    <cellStyle name="Обычный 11" xfId="561"/>
    <cellStyle name="Обычный 12" xfId="562"/>
    <cellStyle name="Обычный 13" xfId="563"/>
    <cellStyle name="Обычный 14" xfId="564"/>
    <cellStyle name="Обычный 2" xfId="565"/>
    <cellStyle name="Обычный 2 2" xfId="566"/>
    <cellStyle name="Обычный 2 3" xfId="567"/>
    <cellStyle name="Обычный 2 3 2" xfId="568"/>
    <cellStyle name="Обычный 2 4" xfId="569"/>
    <cellStyle name="Обычный 3" xfId="570"/>
    <cellStyle name="Обычный 3 2" xfId="571"/>
    <cellStyle name="Обычный 3 3" xfId="572"/>
    <cellStyle name="Обычный 4" xfId="573"/>
    <cellStyle name="Обычный 4 2" xfId="574"/>
    <cellStyle name="Обычный 5" xfId="575"/>
    <cellStyle name="Обычный 5 2" xfId="576"/>
    <cellStyle name="Обычный 6" xfId="577"/>
    <cellStyle name="Обычный 6 2" xfId="578"/>
    <cellStyle name="Обычный 6 3" xfId="579"/>
    <cellStyle name="Обычный 7" xfId="580"/>
    <cellStyle name="Обычный 8" xfId="581"/>
    <cellStyle name="Обычный 9" xfId="582"/>
    <cellStyle name="Обычный_06" xfId="583"/>
    <cellStyle name="Обычный_4 категории вмесмте СОЦ_УРАЗЛИВІ__ТАБО_4 категорії Квота!!!_2014 рік" xfId="584"/>
    <cellStyle name="Обычный_АктЗах_5%квот Оксана" xfId="585"/>
    <cellStyle name="Обычный_Інваліди_Лайт1111" xfId="586"/>
    <cellStyle name="Обычный_Перевірка_Молодь_до 18 років" xfId="587"/>
    <cellStyle name="Обычный_Табл. 3.15" xfId="588"/>
    <cellStyle name="Followed Hyperlink" xfId="589"/>
    <cellStyle name="Підсумок" xfId="590"/>
    <cellStyle name="Підсумок 2" xfId="591"/>
    <cellStyle name="Плохой" xfId="592"/>
    <cellStyle name="Плохой 2" xfId="593"/>
    <cellStyle name="Плохой 2 2" xfId="594"/>
    <cellStyle name="Плохой 3" xfId="595"/>
    <cellStyle name="Поганий" xfId="596"/>
    <cellStyle name="Поганий 2" xfId="597"/>
    <cellStyle name="Поганий 2 2" xfId="598"/>
    <cellStyle name="Пояснение" xfId="599"/>
    <cellStyle name="Пояснение 2" xfId="600"/>
    <cellStyle name="Пояснение 3" xfId="601"/>
    <cellStyle name="Примечание" xfId="602"/>
    <cellStyle name="Примечание 2" xfId="603"/>
    <cellStyle name="Примечание 2 2" xfId="604"/>
    <cellStyle name="Примечание 3" xfId="605"/>
    <cellStyle name="Примітка" xfId="606"/>
    <cellStyle name="Примітка 2" xfId="607"/>
    <cellStyle name="Примітка 2 2" xfId="608"/>
    <cellStyle name="Percent" xfId="609"/>
    <cellStyle name="Результат" xfId="610"/>
    <cellStyle name="Результат 2" xfId="611"/>
    <cellStyle name="Связанная ячейка" xfId="612"/>
    <cellStyle name="Связанная ячейка 2" xfId="613"/>
    <cellStyle name="Связанная ячейка 3" xfId="614"/>
    <cellStyle name="Середній" xfId="615"/>
    <cellStyle name="Середній 2" xfId="616"/>
    <cellStyle name="Середній 2 2" xfId="617"/>
    <cellStyle name="Стиль 1" xfId="618"/>
    <cellStyle name="Стиль 1 2" xfId="619"/>
    <cellStyle name="Текст попередження" xfId="620"/>
    <cellStyle name="Текст попередження 2" xfId="621"/>
    <cellStyle name="Текст пояснення" xfId="622"/>
    <cellStyle name="Текст пояснення 2" xfId="623"/>
    <cellStyle name="Текст предупреждения" xfId="624"/>
    <cellStyle name="Текст предупреждения 2" xfId="625"/>
    <cellStyle name="Текст предупреждения 3" xfId="626"/>
    <cellStyle name="Тысячи [0]_Анализ" xfId="627"/>
    <cellStyle name="Тысячи_Анализ" xfId="628"/>
    <cellStyle name="Comma" xfId="629"/>
    <cellStyle name="Comma [0]" xfId="630"/>
    <cellStyle name="ФинᎰнсовый_Лист1 (3)_1" xfId="631"/>
    <cellStyle name="Хороший" xfId="632"/>
    <cellStyle name="Хороший 2" xfId="633"/>
    <cellStyle name="Хороший 2 2" xfId="634"/>
    <cellStyle name="Хороший 3" xfId="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68" zoomScaleNormal="68" zoomScalePageLayoutView="0" workbookViewId="0" topLeftCell="A1">
      <selection activeCell="D25" sqref="D25"/>
    </sheetView>
  </sheetViews>
  <sheetFormatPr defaultColWidth="8.00390625" defaultRowHeight="12.75"/>
  <cols>
    <col min="1" max="1" width="85.375" style="7" customWidth="1"/>
    <col min="2" max="2" width="18.875" style="7" customWidth="1"/>
    <col min="3" max="3" width="16.75390625" style="25" customWidth="1"/>
    <col min="4" max="4" width="17.00390625" style="25" customWidth="1"/>
    <col min="5" max="5" width="11.75390625" style="7" customWidth="1"/>
    <col min="6" max="6" width="14.125" style="7" customWidth="1"/>
    <col min="7" max="16384" width="8.00390625" style="7" customWidth="1"/>
  </cols>
  <sheetData>
    <row r="1" spans="1:6" ht="27" customHeight="1">
      <c r="A1" s="55" t="s">
        <v>15</v>
      </c>
      <c r="B1" s="55"/>
      <c r="C1" s="55"/>
      <c r="D1" s="55"/>
      <c r="E1" s="55"/>
      <c r="F1" s="55"/>
    </row>
    <row r="2" spans="1:6" ht="28.5" customHeight="1">
      <c r="A2" s="56" t="s">
        <v>49</v>
      </c>
      <c r="B2" s="56"/>
      <c r="C2" s="56"/>
      <c r="D2" s="56"/>
      <c r="E2" s="56"/>
      <c r="F2" s="56"/>
    </row>
    <row r="3" spans="1:6" s="8" customFormat="1" ht="27" customHeight="1">
      <c r="A3" s="41" t="s">
        <v>14</v>
      </c>
      <c r="B3" s="41"/>
      <c r="C3" s="15"/>
      <c r="D3" s="16"/>
      <c r="E3" s="16"/>
      <c r="F3" s="16"/>
    </row>
    <row r="4" spans="1:6" s="8" customFormat="1" ht="39" customHeight="1">
      <c r="A4" s="57" t="s">
        <v>8</v>
      </c>
      <c r="B4" s="58" t="s">
        <v>38</v>
      </c>
      <c r="C4" s="58" t="s">
        <v>36</v>
      </c>
      <c r="D4" s="58" t="s">
        <v>37</v>
      </c>
      <c r="E4" s="60" t="s">
        <v>47</v>
      </c>
      <c r="F4" s="61"/>
    </row>
    <row r="5" spans="1:6" s="8" customFormat="1" ht="40.5">
      <c r="A5" s="57"/>
      <c r="B5" s="59"/>
      <c r="C5" s="59"/>
      <c r="D5" s="59"/>
      <c r="E5" s="17" t="s">
        <v>0</v>
      </c>
      <c r="F5" s="18" t="s">
        <v>9</v>
      </c>
    </row>
    <row r="6" spans="1:6" s="9" customFormat="1" ht="12" customHeight="1">
      <c r="A6" s="19" t="s">
        <v>6</v>
      </c>
      <c r="B6" s="19">
        <v>1</v>
      </c>
      <c r="C6" s="20">
        <v>2</v>
      </c>
      <c r="D6" s="19">
        <v>3</v>
      </c>
      <c r="E6" s="20">
        <v>4</v>
      </c>
      <c r="F6" s="19">
        <v>5</v>
      </c>
    </row>
    <row r="7" spans="1:6" s="8" customFormat="1" ht="39.75" customHeight="1">
      <c r="A7" s="77" t="s">
        <v>50</v>
      </c>
      <c r="B7" s="42">
        <v>12962</v>
      </c>
      <c r="C7" s="30">
        <v>11190</v>
      </c>
      <c r="D7" s="31">
        <v>9813</v>
      </c>
      <c r="E7" s="21">
        <f>D7/C7*100</f>
        <v>87.69436997319035</v>
      </c>
      <c r="F7" s="33">
        <f>D7-C7</f>
        <v>-1377</v>
      </c>
    </row>
    <row r="8" spans="1:8" s="8" customFormat="1" ht="63" customHeight="1">
      <c r="A8" s="78" t="s">
        <v>51</v>
      </c>
      <c r="B8" s="43">
        <v>9604</v>
      </c>
      <c r="C8" s="30">
        <v>9269</v>
      </c>
      <c r="D8" s="30">
        <v>8851</v>
      </c>
      <c r="E8" s="21">
        <f>D8/C8*100</f>
        <v>95.49034415794584</v>
      </c>
      <c r="F8" s="33">
        <f>D8-C8</f>
        <v>-418</v>
      </c>
      <c r="H8" s="22"/>
    </row>
    <row r="9" spans="1:10" s="8" customFormat="1" ht="46.5" customHeight="1">
      <c r="A9" s="78" t="s">
        <v>40</v>
      </c>
      <c r="B9" s="44">
        <v>82</v>
      </c>
      <c r="C9" s="30">
        <v>97</v>
      </c>
      <c r="D9" s="31">
        <v>121</v>
      </c>
      <c r="E9" s="21">
        <f>D9/C9*100</f>
        <v>124.74226804123711</v>
      </c>
      <c r="F9" s="33">
        <f>D9-C9</f>
        <v>24</v>
      </c>
      <c r="J9" s="22"/>
    </row>
    <row r="10" spans="1:6" s="8" customFormat="1" ht="55.5" customHeight="1">
      <c r="A10" s="79" t="s">
        <v>52</v>
      </c>
      <c r="B10" s="44">
        <v>1104</v>
      </c>
      <c r="C10" s="31">
        <v>578</v>
      </c>
      <c r="D10" s="30">
        <v>602</v>
      </c>
      <c r="E10" s="21">
        <f>D10/C10*100</f>
        <v>104.1522491349481</v>
      </c>
      <c r="F10" s="33">
        <f>D10-C10</f>
        <v>24</v>
      </c>
    </row>
    <row r="11" spans="1:7" s="8" customFormat="1" ht="55.5" customHeight="1">
      <c r="A11" s="79" t="s">
        <v>53</v>
      </c>
      <c r="B11" s="44">
        <v>1430</v>
      </c>
      <c r="C11" s="30">
        <v>1362</v>
      </c>
      <c r="D11" s="30">
        <v>1049</v>
      </c>
      <c r="E11" s="21">
        <f>D11/C11*100</f>
        <v>77.01908957415566</v>
      </c>
      <c r="F11" s="33">
        <f>D11-C11</f>
        <v>-313</v>
      </c>
      <c r="G11" s="22"/>
    </row>
    <row r="12" spans="1:7" s="8" customFormat="1" ht="55.5" customHeight="1">
      <c r="A12" s="79" t="s">
        <v>54</v>
      </c>
      <c r="B12" s="44">
        <v>12521</v>
      </c>
      <c r="C12" s="30">
        <v>10875</v>
      </c>
      <c r="D12" s="30">
        <v>9452</v>
      </c>
      <c r="E12" s="21">
        <f>D12/C12*100</f>
        <v>86.91494252873562</v>
      </c>
      <c r="F12" s="33">
        <f>D12-C12</f>
        <v>-1423</v>
      </c>
      <c r="G12" s="22"/>
    </row>
    <row r="13" spans="1:7" s="8" customFormat="1" ht="12.75">
      <c r="A13" s="62" t="s">
        <v>10</v>
      </c>
      <c r="B13" s="63"/>
      <c r="C13" s="63"/>
      <c r="D13" s="63"/>
      <c r="E13" s="63"/>
      <c r="F13" s="64"/>
      <c r="G13" s="22"/>
    </row>
    <row r="14" spans="1:7" s="8" customFormat="1" ht="9" customHeight="1">
      <c r="A14" s="65"/>
      <c r="B14" s="66"/>
      <c r="C14" s="66"/>
      <c r="D14" s="66"/>
      <c r="E14" s="66"/>
      <c r="F14" s="67"/>
      <c r="G14" s="22"/>
    </row>
    <row r="15" spans="1:6" s="8" customFormat="1" ht="38.25" customHeight="1">
      <c r="A15" s="57" t="s">
        <v>8</v>
      </c>
      <c r="B15" s="68" t="s">
        <v>44</v>
      </c>
      <c r="C15" s="68" t="s">
        <v>45</v>
      </c>
      <c r="D15" s="68" t="s">
        <v>46</v>
      </c>
      <c r="E15" s="60" t="s">
        <v>47</v>
      </c>
      <c r="F15" s="61"/>
    </row>
    <row r="16" spans="1:6" ht="36.75" customHeight="1">
      <c r="A16" s="57"/>
      <c r="B16" s="68"/>
      <c r="C16" s="68"/>
      <c r="D16" s="68"/>
      <c r="E16" s="17" t="s">
        <v>0</v>
      </c>
      <c r="F16" s="18" t="s">
        <v>11</v>
      </c>
    </row>
    <row r="17" spans="1:6" ht="27.75" customHeight="1">
      <c r="A17" s="80" t="s">
        <v>50</v>
      </c>
      <c r="B17" s="45">
        <v>3589</v>
      </c>
      <c r="C17" s="32">
        <v>3311</v>
      </c>
      <c r="D17" s="32">
        <v>2902</v>
      </c>
      <c r="E17" s="23">
        <f>ROUND(D17/C17*100,1)</f>
        <v>87.6</v>
      </c>
      <c r="F17" s="34">
        <f>D17-C17</f>
        <v>-409</v>
      </c>
    </row>
    <row r="18" spans="1:6" ht="26.25" customHeight="1">
      <c r="A18" s="80" t="s">
        <v>55</v>
      </c>
      <c r="B18" s="45">
        <v>2695</v>
      </c>
      <c r="C18" s="32">
        <v>2588</v>
      </c>
      <c r="D18" s="32">
        <v>2335</v>
      </c>
      <c r="E18" s="23">
        <f>ROUND(D18/C18*100,1)</f>
        <v>90.2</v>
      </c>
      <c r="F18" s="34">
        <f>D18-C18</f>
        <v>-253</v>
      </c>
    </row>
    <row r="19" ht="12.75">
      <c r="D19" s="24"/>
    </row>
  </sheetData>
  <sheetProtection/>
  <mergeCells count="13">
    <mergeCell ref="A13:F14"/>
    <mergeCell ref="A15:A16"/>
    <mergeCell ref="C15:C16"/>
    <mergeCell ref="D15:D16"/>
    <mergeCell ref="E15:F15"/>
    <mergeCell ref="B15:B16"/>
    <mergeCell ref="A1:F1"/>
    <mergeCell ref="A2:F2"/>
    <mergeCell ref="A4:A5"/>
    <mergeCell ref="C4:C5"/>
    <mergeCell ref="D4:D5"/>
    <mergeCell ref="B4:B5"/>
    <mergeCell ref="E4:F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B83"/>
  <sheetViews>
    <sheetView tabSelected="1" zoomScale="77" zoomScaleNormal="77" zoomScaleSheetLayoutView="73" zoomScalePageLayoutView="0" workbookViewId="0" topLeftCell="I1">
      <selection activeCell="AF21" sqref="AF21"/>
    </sheetView>
  </sheetViews>
  <sheetFormatPr defaultColWidth="9.00390625" defaultRowHeight="12.75"/>
  <cols>
    <col min="1" max="1" width="30.375" style="4" customWidth="1"/>
    <col min="2" max="2" width="9.125" style="4" customWidth="1"/>
    <col min="3" max="3" width="8.75390625" style="4" customWidth="1"/>
    <col min="4" max="4" width="11.125" style="4" customWidth="1"/>
    <col min="5" max="5" width="11.375" style="4" customWidth="1"/>
    <col min="6" max="6" width="11.625" style="4" customWidth="1"/>
    <col min="7" max="7" width="10.375" style="4" customWidth="1"/>
    <col min="8" max="9" width="9.125" style="4" customWidth="1"/>
    <col min="10" max="10" width="11.00390625" style="4" customWidth="1"/>
    <col min="11" max="13" width="9.125" style="4" customWidth="1"/>
    <col min="14" max="14" width="8.25390625" style="4" customWidth="1"/>
    <col min="15" max="15" width="8.00390625" style="4" customWidth="1"/>
    <col min="16" max="16" width="9.125" style="4" customWidth="1"/>
    <col min="17" max="17" width="7.375" style="4" customWidth="1"/>
    <col min="18" max="18" width="7.875" style="4" customWidth="1"/>
    <col min="19" max="20" width="9.125" style="4" customWidth="1"/>
    <col min="21" max="21" width="7.75390625" style="4" customWidth="1"/>
    <col min="22" max="22" width="9.125" style="4" customWidth="1"/>
    <col min="23" max="23" width="7.375" style="4" customWidth="1"/>
    <col min="24" max="24" width="8.25390625" style="4" customWidth="1"/>
    <col min="25" max="25" width="9.125" style="4" customWidth="1"/>
    <col min="26" max="27" width="7.875" style="4" customWidth="1"/>
    <col min="28" max="16384" width="9.125" style="4" customWidth="1"/>
  </cols>
  <sheetData>
    <row r="1" spans="2:20" s="10" customFormat="1" ht="36" customHeight="1">
      <c r="B1" s="76" t="s">
        <v>56</v>
      </c>
      <c r="C1" s="72"/>
      <c r="D1" s="72"/>
      <c r="E1" s="72"/>
      <c r="F1" s="72"/>
      <c r="G1" s="72"/>
      <c r="H1" s="72"/>
      <c r="I1" s="72"/>
      <c r="J1" s="72"/>
      <c r="K1" s="72"/>
      <c r="L1" s="81"/>
      <c r="M1" s="81"/>
      <c r="N1" s="81"/>
      <c r="O1" s="81"/>
      <c r="P1" s="81"/>
      <c r="T1" s="81"/>
    </row>
    <row r="2" spans="1:13" s="1" customFormat="1" ht="24.75" customHeight="1">
      <c r="A2" s="38" t="s">
        <v>14</v>
      </c>
      <c r="B2" s="39"/>
      <c r="C2" s="39"/>
      <c r="D2" s="39"/>
      <c r="E2" s="39"/>
      <c r="F2" s="39"/>
      <c r="M2" s="40" t="s">
        <v>1</v>
      </c>
    </row>
    <row r="3" spans="1:28" s="11" customFormat="1" ht="96.75" customHeight="1">
      <c r="A3" s="48"/>
      <c r="B3" s="69" t="s">
        <v>2</v>
      </c>
      <c r="C3" s="74"/>
      <c r="D3" s="73"/>
      <c r="E3" s="69" t="s">
        <v>7</v>
      </c>
      <c r="F3" s="74"/>
      <c r="G3" s="73"/>
      <c r="H3" s="69" t="s">
        <v>39</v>
      </c>
      <c r="I3" s="74"/>
      <c r="J3" s="73"/>
      <c r="K3" s="69" t="s">
        <v>40</v>
      </c>
      <c r="L3" s="74"/>
      <c r="M3" s="73"/>
      <c r="N3" s="69" t="s">
        <v>3</v>
      </c>
      <c r="O3" s="74"/>
      <c r="P3" s="73"/>
      <c r="Q3" s="69" t="s">
        <v>4</v>
      </c>
      <c r="R3" s="70"/>
      <c r="S3" s="71"/>
      <c r="T3" s="69" t="s">
        <v>41</v>
      </c>
      <c r="U3" s="74"/>
      <c r="V3" s="73"/>
      <c r="W3" s="69" t="s">
        <v>5</v>
      </c>
      <c r="X3" s="70"/>
      <c r="Y3" s="71"/>
      <c r="Z3" s="69" t="s">
        <v>42</v>
      </c>
      <c r="AA3" s="70"/>
      <c r="AB3" s="71"/>
    </row>
    <row r="4" spans="1:28" s="11" customFormat="1" ht="28.5" customHeight="1">
      <c r="A4" s="49"/>
      <c r="B4" s="46">
        <v>2018</v>
      </c>
      <c r="C4" s="46">
        <v>2019</v>
      </c>
      <c r="D4" s="47" t="s">
        <v>43</v>
      </c>
      <c r="E4" s="46">
        <v>2018</v>
      </c>
      <c r="F4" s="46">
        <v>2019</v>
      </c>
      <c r="G4" s="47" t="s">
        <v>43</v>
      </c>
      <c r="H4" s="46">
        <v>2018</v>
      </c>
      <c r="I4" s="46">
        <v>2019</v>
      </c>
      <c r="J4" s="47" t="s">
        <v>43</v>
      </c>
      <c r="K4" s="46">
        <v>2018</v>
      </c>
      <c r="L4" s="46">
        <v>2019</v>
      </c>
      <c r="M4" s="47" t="s">
        <v>43</v>
      </c>
      <c r="N4" s="46">
        <v>2018</v>
      </c>
      <c r="O4" s="46">
        <v>2019</v>
      </c>
      <c r="P4" s="47" t="s">
        <v>43</v>
      </c>
      <c r="Q4" s="46">
        <v>2018</v>
      </c>
      <c r="R4" s="46">
        <v>2019</v>
      </c>
      <c r="S4" s="47" t="s">
        <v>43</v>
      </c>
      <c r="T4" s="46">
        <v>2018</v>
      </c>
      <c r="U4" s="46">
        <v>2019</v>
      </c>
      <c r="V4" s="47" t="s">
        <v>43</v>
      </c>
      <c r="W4" s="46">
        <v>2018</v>
      </c>
      <c r="X4" s="46">
        <v>2019</v>
      </c>
      <c r="Y4" s="47" t="s">
        <v>43</v>
      </c>
      <c r="Z4" s="46">
        <v>2018</v>
      </c>
      <c r="AA4" s="46">
        <v>2019</v>
      </c>
      <c r="AB4" s="47" t="s">
        <v>43</v>
      </c>
    </row>
    <row r="5" spans="1:28" s="28" customFormat="1" ht="11.25" customHeight="1">
      <c r="A5" s="26" t="s">
        <v>6</v>
      </c>
      <c r="B5" s="27">
        <v>1</v>
      </c>
      <c r="C5" s="27">
        <v>2</v>
      </c>
      <c r="D5" s="27">
        <v>3</v>
      </c>
      <c r="E5" s="27">
        <v>4</v>
      </c>
      <c r="F5" s="27">
        <v>5</v>
      </c>
      <c r="G5" s="27">
        <v>6</v>
      </c>
      <c r="H5" s="27">
        <v>7</v>
      </c>
      <c r="I5" s="27">
        <v>8</v>
      </c>
      <c r="J5" s="27">
        <v>9</v>
      </c>
      <c r="K5" s="27">
        <v>10</v>
      </c>
      <c r="L5" s="27">
        <v>11</v>
      </c>
      <c r="M5" s="27">
        <v>12</v>
      </c>
      <c r="N5" s="27">
        <v>13</v>
      </c>
      <c r="O5" s="27">
        <v>14</v>
      </c>
      <c r="P5" s="27">
        <v>15</v>
      </c>
      <c r="Q5" s="27">
        <v>19</v>
      </c>
      <c r="R5" s="27">
        <v>20</v>
      </c>
      <c r="S5" s="27">
        <v>21</v>
      </c>
      <c r="T5" s="27">
        <v>16</v>
      </c>
      <c r="U5" s="27">
        <v>17</v>
      </c>
      <c r="V5" s="27">
        <v>18</v>
      </c>
      <c r="W5" s="27">
        <v>22</v>
      </c>
      <c r="X5" s="27">
        <v>23</v>
      </c>
      <c r="Y5" s="27">
        <v>24</v>
      </c>
      <c r="Z5" s="27">
        <v>25</v>
      </c>
      <c r="AA5" s="27">
        <v>26</v>
      </c>
      <c r="AB5" s="27">
        <v>27</v>
      </c>
    </row>
    <row r="6" spans="1:28" s="12" customFormat="1" ht="18.75" customHeight="1">
      <c r="A6" s="35" t="s">
        <v>13</v>
      </c>
      <c r="B6" s="52">
        <f>SUM(B7:B27)</f>
        <v>11190</v>
      </c>
      <c r="C6" s="52">
        <f>SUM(C7:C27)</f>
        <v>9813</v>
      </c>
      <c r="D6" s="50">
        <f>ROUND(C6/B6*100,1)</f>
        <v>87.7</v>
      </c>
      <c r="E6" s="52">
        <f>SUM(E7:E27)</f>
        <v>9269</v>
      </c>
      <c r="F6" s="52">
        <f>SUM(F7:F27)</f>
        <v>8851</v>
      </c>
      <c r="G6" s="50">
        <f>ROUND(F6/E6*100,1)</f>
        <v>95.5</v>
      </c>
      <c r="H6" s="52">
        <f>SUM(H7:H27)</f>
        <v>12</v>
      </c>
      <c r="I6" s="52">
        <f>SUM(I7:I27)</f>
        <v>13</v>
      </c>
      <c r="J6" s="50">
        <f>ROUND(I6/H6*100,1)</f>
        <v>108.3</v>
      </c>
      <c r="K6" s="52">
        <f>SUM(K7:K27)</f>
        <v>97</v>
      </c>
      <c r="L6" s="52">
        <f>SUM(L7:L27)</f>
        <v>121</v>
      </c>
      <c r="M6" s="50">
        <f>ROUND(L6/K6*100,1)</f>
        <v>124.7</v>
      </c>
      <c r="N6" s="52">
        <f>SUM(N7:N27)</f>
        <v>578</v>
      </c>
      <c r="O6" s="52">
        <f>SUM(O7:O27)</f>
        <v>602</v>
      </c>
      <c r="P6" s="50">
        <f>ROUND(O6/N6*100,1)</f>
        <v>104.2</v>
      </c>
      <c r="Q6" s="52">
        <f>SUM(Q7:Q27)</f>
        <v>1362</v>
      </c>
      <c r="R6" s="52">
        <f>SUM(R7:R27)</f>
        <v>1049</v>
      </c>
      <c r="S6" s="50">
        <f>ROUND(R6/Q6*100,1)</f>
        <v>77</v>
      </c>
      <c r="T6" s="52">
        <f>SUM(T7:T27)</f>
        <v>10875</v>
      </c>
      <c r="U6" s="52">
        <f>SUM(U7:U27)</f>
        <v>9452</v>
      </c>
      <c r="V6" s="50">
        <f>ROUND(U6/T6*100,1)</f>
        <v>86.9</v>
      </c>
      <c r="W6" s="52">
        <f>SUM(W7:W27)</f>
        <v>3311</v>
      </c>
      <c r="X6" s="52">
        <f>SUM(X7:X27)</f>
        <v>2902</v>
      </c>
      <c r="Y6" s="50">
        <f>ROUND(X6/W6*100,1)</f>
        <v>87.6</v>
      </c>
      <c r="Z6" s="52">
        <f>SUM(Z7:Z27)</f>
        <v>2588</v>
      </c>
      <c r="AA6" s="52">
        <f>SUM(AA7:AA27)</f>
        <v>2335</v>
      </c>
      <c r="AB6" s="50">
        <f>ROUND(AA6/Z6*100,1)</f>
        <v>90.2</v>
      </c>
    </row>
    <row r="7" spans="1:28" s="13" customFormat="1" ht="18.75" customHeight="1">
      <c r="A7" s="36" t="s">
        <v>16</v>
      </c>
      <c r="B7" s="53">
        <v>679</v>
      </c>
      <c r="C7" s="53">
        <v>674</v>
      </c>
      <c r="D7" s="51">
        <f aca="true" t="shared" si="0" ref="D7:D27">ROUND(C7/B7*100,1)</f>
        <v>99.3</v>
      </c>
      <c r="E7" s="53">
        <v>484</v>
      </c>
      <c r="F7" s="54">
        <v>478</v>
      </c>
      <c r="G7" s="51">
        <f aca="true" t="shared" si="1" ref="G7:G27">ROUND(F7/E7*100,1)</f>
        <v>98.8</v>
      </c>
      <c r="H7" s="53">
        <v>2</v>
      </c>
      <c r="I7" s="54">
        <v>1</v>
      </c>
      <c r="J7" s="75">
        <f aca="true" t="shared" si="2" ref="J7:J27">ROUND(I7/H7*100,1)</f>
        <v>50</v>
      </c>
      <c r="K7" s="53">
        <v>4</v>
      </c>
      <c r="L7" s="54">
        <v>7</v>
      </c>
      <c r="M7" s="51">
        <f aca="true" t="shared" si="3" ref="M7:M27">ROUND(L7/K7*100,1)</f>
        <v>175</v>
      </c>
      <c r="N7" s="53">
        <v>53</v>
      </c>
      <c r="O7" s="53">
        <v>56</v>
      </c>
      <c r="P7" s="51">
        <f aca="true" t="shared" si="4" ref="P7:P27">ROUND(O7/N7*100,1)</f>
        <v>105.7</v>
      </c>
      <c r="Q7" s="53">
        <v>63</v>
      </c>
      <c r="R7" s="54">
        <v>67</v>
      </c>
      <c r="S7" s="51">
        <f aca="true" t="shared" si="5" ref="S7:S27">ROUND(R7/Q7*100,1)</f>
        <v>106.3</v>
      </c>
      <c r="T7" s="53">
        <v>672</v>
      </c>
      <c r="U7" s="54">
        <v>672</v>
      </c>
      <c r="V7" s="51">
        <f aca="true" t="shared" si="6" ref="V7:V27">ROUND(U7/T7*100,1)</f>
        <v>100</v>
      </c>
      <c r="W7" s="53">
        <v>163</v>
      </c>
      <c r="X7" s="53">
        <v>179</v>
      </c>
      <c r="Y7" s="51">
        <f aca="true" t="shared" si="7" ref="Y7:Y27">ROUND(X7/W7*100,1)</f>
        <v>109.8</v>
      </c>
      <c r="Z7" s="53">
        <v>139</v>
      </c>
      <c r="AA7" s="54">
        <v>150</v>
      </c>
      <c r="AB7" s="51">
        <f aca="true" t="shared" si="8" ref="AB7:AB27">ROUND(AA7/Z7*100,1)</f>
        <v>107.9</v>
      </c>
    </row>
    <row r="8" spans="1:28" s="14" customFormat="1" ht="18.75" customHeight="1">
      <c r="A8" s="37" t="s">
        <v>17</v>
      </c>
      <c r="B8" s="53">
        <v>267</v>
      </c>
      <c r="C8" s="53">
        <v>216</v>
      </c>
      <c r="D8" s="51">
        <f t="shared" si="0"/>
        <v>80.9</v>
      </c>
      <c r="E8" s="53">
        <v>309</v>
      </c>
      <c r="F8" s="54">
        <v>253</v>
      </c>
      <c r="G8" s="51">
        <f t="shared" si="1"/>
        <v>81.9</v>
      </c>
      <c r="H8" s="53">
        <v>0</v>
      </c>
      <c r="I8" s="54">
        <v>0</v>
      </c>
      <c r="J8" s="75" t="s">
        <v>48</v>
      </c>
      <c r="K8" s="53">
        <v>5</v>
      </c>
      <c r="L8" s="54">
        <v>6</v>
      </c>
      <c r="M8" s="51">
        <f t="shared" si="3"/>
        <v>120</v>
      </c>
      <c r="N8" s="53">
        <v>12</v>
      </c>
      <c r="O8" s="53">
        <v>8</v>
      </c>
      <c r="P8" s="51">
        <f t="shared" si="4"/>
        <v>66.7</v>
      </c>
      <c r="Q8" s="53">
        <v>62</v>
      </c>
      <c r="R8" s="54">
        <v>29</v>
      </c>
      <c r="S8" s="51">
        <f t="shared" si="5"/>
        <v>46.8</v>
      </c>
      <c r="T8" s="53">
        <v>254</v>
      </c>
      <c r="U8" s="54">
        <v>207</v>
      </c>
      <c r="V8" s="51">
        <f t="shared" si="6"/>
        <v>81.5</v>
      </c>
      <c r="W8" s="53">
        <v>70</v>
      </c>
      <c r="X8" s="53">
        <v>67</v>
      </c>
      <c r="Y8" s="51">
        <f t="shared" si="7"/>
        <v>95.7</v>
      </c>
      <c r="Z8" s="53">
        <v>61</v>
      </c>
      <c r="AA8" s="54">
        <v>61</v>
      </c>
      <c r="AB8" s="51">
        <f t="shared" si="8"/>
        <v>100</v>
      </c>
    </row>
    <row r="9" spans="1:28" s="13" customFormat="1" ht="18.75" customHeight="1">
      <c r="A9" s="37" t="s">
        <v>18</v>
      </c>
      <c r="B9" s="53">
        <v>271</v>
      </c>
      <c r="C9" s="53">
        <v>261</v>
      </c>
      <c r="D9" s="51">
        <f t="shared" si="0"/>
        <v>96.3</v>
      </c>
      <c r="E9" s="53">
        <v>190</v>
      </c>
      <c r="F9" s="54">
        <v>205</v>
      </c>
      <c r="G9" s="51">
        <f t="shared" si="1"/>
        <v>107.9</v>
      </c>
      <c r="H9" s="53">
        <v>0</v>
      </c>
      <c r="I9" s="54">
        <v>0</v>
      </c>
      <c r="J9" s="75" t="s">
        <v>48</v>
      </c>
      <c r="K9" s="53">
        <v>4</v>
      </c>
      <c r="L9" s="54">
        <v>0</v>
      </c>
      <c r="M9" s="51">
        <f t="shared" si="3"/>
        <v>0</v>
      </c>
      <c r="N9" s="53">
        <v>15</v>
      </c>
      <c r="O9" s="53">
        <v>14</v>
      </c>
      <c r="P9" s="51">
        <f t="shared" si="4"/>
        <v>93.3</v>
      </c>
      <c r="Q9" s="53">
        <v>49</v>
      </c>
      <c r="R9" s="54">
        <v>48</v>
      </c>
      <c r="S9" s="51">
        <f t="shared" si="5"/>
        <v>98</v>
      </c>
      <c r="T9" s="53">
        <v>262</v>
      </c>
      <c r="U9" s="54">
        <v>251</v>
      </c>
      <c r="V9" s="51">
        <f t="shared" si="6"/>
        <v>95.8</v>
      </c>
      <c r="W9" s="53">
        <v>91</v>
      </c>
      <c r="X9" s="53">
        <v>79</v>
      </c>
      <c r="Y9" s="51">
        <f t="shared" si="7"/>
        <v>86.8</v>
      </c>
      <c r="Z9" s="53">
        <v>68</v>
      </c>
      <c r="AA9" s="54">
        <v>61</v>
      </c>
      <c r="AB9" s="51">
        <f t="shared" si="8"/>
        <v>89.7</v>
      </c>
    </row>
    <row r="10" spans="1:28" s="13" customFormat="1" ht="18.75" customHeight="1">
      <c r="A10" s="37" t="s">
        <v>19</v>
      </c>
      <c r="B10" s="53">
        <v>395</v>
      </c>
      <c r="C10" s="53">
        <v>355</v>
      </c>
      <c r="D10" s="51">
        <f t="shared" si="0"/>
        <v>89.9</v>
      </c>
      <c r="E10" s="53">
        <v>233</v>
      </c>
      <c r="F10" s="54">
        <v>203</v>
      </c>
      <c r="G10" s="51">
        <f t="shared" si="1"/>
        <v>87.1</v>
      </c>
      <c r="H10" s="53">
        <v>0</v>
      </c>
      <c r="I10" s="54">
        <v>1</v>
      </c>
      <c r="J10" s="75" t="s">
        <v>48</v>
      </c>
      <c r="K10" s="53">
        <v>2</v>
      </c>
      <c r="L10" s="54">
        <v>5</v>
      </c>
      <c r="M10" s="51">
        <f t="shared" si="3"/>
        <v>250</v>
      </c>
      <c r="N10" s="53">
        <v>29</v>
      </c>
      <c r="O10" s="53">
        <v>23</v>
      </c>
      <c r="P10" s="51">
        <f t="shared" si="4"/>
        <v>79.3</v>
      </c>
      <c r="Q10" s="53">
        <v>92</v>
      </c>
      <c r="R10" s="54">
        <v>38</v>
      </c>
      <c r="S10" s="51">
        <f t="shared" si="5"/>
        <v>41.3</v>
      </c>
      <c r="T10" s="53">
        <v>385</v>
      </c>
      <c r="U10" s="54">
        <v>346</v>
      </c>
      <c r="V10" s="51">
        <f t="shared" si="6"/>
        <v>89.9</v>
      </c>
      <c r="W10" s="53">
        <v>145</v>
      </c>
      <c r="X10" s="53">
        <v>105</v>
      </c>
      <c r="Y10" s="51">
        <f t="shared" si="7"/>
        <v>72.4</v>
      </c>
      <c r="Z10" s="53">
        <v>92</v>
      </c>
      <c r="AA10" s="54">
        <v>80</v>
      </c>
      <c r="AB10" s="51">
        <f t="shared" si="8"/>
        <v>87</v>
      </c>
    </row>
    <row r="11" spans="1:28" s="13" customFormat="1" ht="18.75" customHeight="1">
      <c r="A11" s="37" t="s">
        <v>20</v>
      </c>
      <c r="B11" s="53">
        <v>276</v>
      </c>
      <c r="C11" s="53">
        <v>294</v>
      </c>
      <c r="D11" s="51">
        <f t="shared" si="0"/>
        <v>106.5</v>
      </c>
      <c r="E11" s="53">
        <v>281</v>
      </c>
      <c r="F11" s="54">
        <v>269</v>
      </c>
      <c r="G11" s="51">
        <f t="shared" si="1"/>
        <v>95.7</v>
      </c>
      <c r="H11" s="53">
        <v>0</v>
      </c>
      <c r="I11" s="54">
        <v>0</v>
      </c>
      <c r="J11" s="75" t="s">
        <v>48</v>
      </c>
      <c r="K11" s="53">
        <v>0</v>
      </c>
      <c r="L11" s="54">
        <v>1</v>
      </c>
      <c r="M11" s="75" t="s">
        <v>48</v>
      </c>
      <c r="N11" s="53">
        <v>21</v>
      </c>
      <c r="O11" s="53">
        <v>24</v>
      </c>
      <c r="P11" s="51">
        <f t="shared" si="4"/>
        <v>114.3</v>
      </c>
      <c r="Q11" s="53">
        <v>53</v>
      </c>
      <c r="R11" s="54">
        <v>51</v>
      </c>
      <c r="S11" s="51">
        <f t="shared" si="5"/>
        <v>96.2</v>
      </c>
      <c r="T11" s="53">
        <v>271</v>
      </c>
      <c r="U11" s="54">
        <v>287</v>
      </c>
      <c r="V11" s="51">
        <f t="shared" si="6"/>
        <v>105.9</v>
      </c>
      <c r="W11" s="53">
        <v>84</v>
      </c>
      <c r="X11" s="53">
        <v>99</v>
      </c>
      <c r="Y11" s="51">
        <f t="shared" si="7"/>
        <v>117.9</v>
      </c>
      <c r="Z11" s="53">
        <v>69</v>
      </c>
      <c r="AA11" s="54">
        <v>84</v>
      </c>
      <c r="AB11" s="51">
        <f t="shared" si="8"/>
        <v>121.7</v>
      </c>
    </row>
    <row r="12" spans="1:28" s="13" customFormat="1" ht="18.75" customHeight="1">
      <c r="A12" s="37" t="s">
        <v>21</v>
      </c>
      <c r="B12" s="53">
        <v>376</v>
      </c>
      <c r="C12" s="53">
        <v>273</v>
      </c>
      <c r="D12" s="51">
        <f t="shared" si="0"/>
        <v>72.6</v>
      </c>
      <c r="E12" s="53">
        <v>337</v>
      </c>
      <c r="F12" s="54">
        <v>367</v>
      </c>
      <c r="G12" s="51">
        <f t="shared" si="1"/>
        <v>108.9</v>
      </c>
      <c r="H12" s="53">
        <v>0</v>
      </c>
      <c r="I12" s="54">
        <v>0</v>
      </c>
      <c r="J12" s="75" t="s">
        <v>48</v>
      </c>
      <c r="K12" s="53">
        <v>1</v>
      </c>
      <c r="L12" s="54">
        <v>3</v>
      </c>
      <c r="M12" s="51">
        <f t="shared" si="3"/>
        <v>300</v>
      </c>
      <c r="N12" s="53">
        <v>20</v>
      </c>
      <c r="O12" s="53">
        <v>17</v>
      </c>
      <c r="P12" s="51">
        <f t="shared" si="4"/>
        <v>85</v>
      </c>
      <c r="Q12" s="53">
        <v>54</v>
      </c>
      <c r="R12" s="54">
        <v>27</v>
      </c>
      <c r="S12" s="51">
        <f t="shared" si="5"/>
        <v>50</v>
      </c>
      <c r="T12" s="53">
        <v>366</v>
      </c>
      <c r="U12" s="54">
        <v>265</v>
      </c>
      <c r="V12" s="51">
        <f t="shared" si="6"/>
        <v>72.4</v>
      </c>
      <c r="W12" s="53">
        <v>122</v>
      </c>
      <c r="X12" s="53">
        <v>84</v>
      </c>
      <c r="Y12" s="51">
        <f t="shared" si="7"/>
        <v>68.9</v>
      </c>
      <c r="Z12" s="53">
        <v>97</v>
      </c>
      <c r="AA12" s="54">
        <v>68</v>
      </c>
      <c r="AB12" s="51">
        <f t="shared" si="8"/>
        <v>70.1</v>
      </c>
    </row>
    <row r="13" spans="1:28" s="13" customFormat="1" ht="18.75" customHeight="1">
      <c r="A13" s="37" t="s">
        <v>22</v>
      </c>
      <c r="B13" s="53">
        <v>88</v>
      </c>
      <c r="C13" s="53">
        <v>85</v>
      </c>
      <c r="D13" s="51">
        <f t="shared" si="0"/>
        <v>96.6</v>
      </c>
      <c r="E13" s="53">
        <v>42</v>
      </c>
      <c r="F13" s="54">
        <v>69</v>
      </c>
      <c r="G13" s="51">
        <f t="shared" si="1"/>
        <v>164.3</v>
      </c>
      <c r="H13" s="53">
        <v>0</v>
      </c>
      <c r="I13" s="54">
        <v>0</v>
      </c>
      <c r="J13" s="75" t="s">
        <v>48</v>
      </c>
      <c r="K13" s="53">
        <v>0</v>
      </c>
      <c r="L13" s="54">
        <v>3</v>
      </c>
      <c r="M13" s="75" t="s">
        <v>48</v>
      </c>
      <c r="N13" s="53">
        <v>6</v>
      </c>
      <c r="O13" s="53">
        <v>8</v>
      </c>
      <c r="P13" s="51">
        <f t="shared" si="4"/>
        <v>133.3</v>
      </c>
      <c r="Q13" s="53">
        <v>29</v>
      </c>
      <c r="R13" s="54">
        <v>17</v>
      </c>
      <c r="S13" s="51">
        <f t="shared" si="5"/>
        <v>58.6</v>
      </c>
      <c r="T13" s="53">
        <v>87</v>
      </c>
      <c r="U13" s="54">
        <v>78</v>
      </c>
      <c r="V13" s="51">
        <f t="shared" si="6"/>
        <v>89.7</v>
      </c>
      <c r="W13" s="53">
        <v>27</v>
      </c>
      <c r="X13" s="53">
        <v>24</v>
      </c>
      <c r="Y13" s="51">
        <f t="shared" si="7"/>
        <v>88.9</v>
      </c>
      <c r="Z13" s="53">
        <v>19</v>
      </c>
      <c r="AA13" s="54">
        <v>23</v>
      </c>
      <c r="AB13" s="51">
        <f t="shared" si="8"/>
        <v>121.1</v>
      </c>
    </row>
    <row r="14" spans="1:28" s="13" customFormat="1" ht="18.75" customHeight="1">
      <c r="A14" s="37" t="s">
        <v>23</v>
      </c>
      <c r="B14" s="53">
        <v>447</v>
      </c>
      <c r="C14" s="53">
        <v>463</v>
      </c>
      <c r="D14" s="51">
        <f t="shared" si="0"/>
        <v>103.6</v>
      </c>
      <c r="E14" s="53">
        <v>382</v>
      </c>
      <c r="F14" s="54">
        <v>304</v>
      </c>
      <c r="G14" s="51">
        <f t="shared" si="1"/>
        <v>79.6</v>
      </c>
      <c r="H14" s="53">
        <v>0</v>
      </c>
      <c r="I14" s="54">
        <v>0</v>
      </c>
      <c r="J14" s="75" t="s">
        <v>48</v>
      </c>
      <c r="K14" s="53">
        <v>3</v>
      </c>
      <c r="L14" s="54">
        <v>2</v>
      </c>
      <c r="M14" s="51">
        <f t="shared" si="3"/>
        <v>66.7</v>
      </c>
      <c r="N14" s="53">
        <v>30</v>
      </c>
      <c r="O14" s="53">
        <v>18</v>
      </c>
      <c r="P14" s="51">
        <f t="shared" si="4"/>
        <v>60</v>
      </c>
      <c r="Q14" s="53">
        <v>74</v>
      </c>
      <c r="R14" s="54">
        <v>43</v>
      </c>
      <c r="S14" s="51">
        <f t="shared" si="5"/>
        <v>58.1</v>
      </c>
      <c r="T14" s="53">
        <v>440</v>
      </c>
      <c r="U14" s="54">
        <v>452</v>
      </c>
      <c r="V14" s="51">
        <f t="shared" si="6"/>
        <v>102.7</v>
      </c>
      <c r="W14" s="53">
        <v>93</v>
      </c>
      <c r="X14" s="53">
        <v>143</v>
      </c>
      <c r="Y14" s="51">
        <f t="shared" si="7"/>
        <v>153.8</v>
      </c>
      <c r="Z14" s="53">
        <v>71</v>
      </c>
      <c r="AA14" s="54">
        <v>119</v>
      </c>
      <c r="AB14" s="51">
        <f t="shared" si="8"/>
        <v>167.6</v>
      </c>
    </row>
    <row r="15" spans="1:28" s="13" customFormat="1" ht="18.75" customHeight="1">
      <c r="A15" s="37" t="s">
        <v>24</v>
      </c>
      <c r="B15" s="53">
        <v>278</v>
      </c>
      <c r="C15" s="53">
        <v>273</v>
      </c>
      <c r="D15" s="51">
        <f t="shared" si="0"/>
        <v>98.2</v>
      </c>
      <c r="E15" s="53">
        <v>178</v>
      </c>
      <c r="F15" s="54">
        <v>154</v>
      </c>
      <c r="G15" s="51">
        <f t="shared" si="1"/>
        <v>86.5</v>
      </c>
      <c r="H15" s="53">
        <v>1</v>
      </c>
      <c r="I15" s="54">
        <v>0</v>
      </c>
      <c r="J15" s="75">
        <f t="shared" si="2"/>
        <v>0</v>
      </c>
      <c r="K15" s="53">
        <v>1</v>
      </c>
      <c r="L15" s="54">
        <v>1</v>
      </c>
      <c r="M15" s="51">
        <f t="shared" si="3"/>
        <v>100</v>
      </c>
      <c r="N15" s="53">
        <v>17</v>
      </c>
      <c r="O15" s="53">
        <v>23</v>
      </c>
      <c r="P15" s="51">
        <f t="shared" si="4"/>
        <v>135.3</v>
      </c>
      <c r="Q15" s="53">
        <v>46</v>
      </c>
      <c r="R15" s="54">
        <v>41</v>
      </c>
      <c r="S15" s="51">
        <f t="shared" si="5"/>
        <v>89.1</v>
      </c>
      <c r="T15" s="53">
        <v>280</v>
      </c>
      <c r="U15" s="54">
        <v>272</v>
      </c>
      <c r="V15" s="51">
        <f t="shared" si="6"/>
        <v>97.1</v>
      </c>
      <c r="W15" s="53">
        <v>95</v>
      </c>
      <c r="X15" s="53">
        <v>88</v>
      </c>
      <c r="Y15" s="51">
        <f t="shared" si="7"/>
        <v>92.6</v>
      </c>
      <c r="Z15" s="53">
        <v>84</v>
      </c>
      <c r="AA15" s="54">
        <v>80</v>
      </c>
      <c r="AB15" s="51">
        <f t="shared" si="8"/>
        <v>95.2</v>
      </c>
    </row>
    <row r="16" spans="1:28" s="13" customFormat="1" ht="18.75" customHeight="1">
      <c r="A16" s="37" t="s">
        <v>25</v>
      </c>
      <c r="B16" s="53">
        <v>327</v>
      </c>
      <c r="C16" s="53">
        <v>302</v>
      </c>
      <c r="D16" s="51">
        <f t="shared" si="0"/>
        <v>92.4</v>
      </c>
      <c r="E16" s="53">
        <v>362</v>
      </c>
      <c r="F16" s="54">
        <v>278</v>
      </c>
      <c r="G16" s="51">
        <f t="shared" si="1"/>
        <v>76.8</v>
      </c>
      <c r="H16" s="53">
        <v>1</v>
      </c>
      <c r="I16" s="54">
        <v>0</v>
      </c>
      <c r="J16" s="75">
        <f t="shared" si="2"/>
        <v>0</v>
      </c>
      <c r="K16" s="53">
        <v>0</v>
      </c>
      <c r="L16" s="54">
        <v>2</v>
      </c>
      <c r="M16" s="75" t="s">
        <v>48</v>
      </c>
      <c r="N16" s="53">
        <v>11</v>
      </c>
      <c r="O16" s="53">
        <v>25</v>
      </c>
      <c r="P16" s="51">
        <f t="shared" si="4"/>
        <v>227.3</v>
      </c>
      <c r="Q16" s="53">
        <v>31</v>
      </c>
      <c r="R16" s="54">
        <v>32</v>
      </c>
      <c r="S16" s="51">
        <f t="shared" si="5"/>
        <v>103.2</v>
      </c>
      <c r="T16" s="53">
        <v>321</v>
      </c>
      <c r="U16" s="54">
        <v>302</v>
      </c>
      <c r="V16" s="51">
        <f t="shared" si="6"/>
        <v>94.1</v>
      </c>
      <c r="W16" s="53">
        <v>109</v>
      </c>
      <c r="X16" s="53">
        <v>103</v>
      </c>
      <c r="Y16" s="51">
        <f t="shared" si="7"/>
        <v>94.5</v>
      </c>
      <c r="Z16" s="53">
        <v>88</v>
      </c>
      <c r="AA16" s="54">
        <v>83</v>
      </c>
      <c r="AB16" s="51">
        <f t="shared" si="8"/>
        <v>94.3</v>
      </c>
    </row>
    <row r="17" spans="1:28" s="13" customFormat="1" ht="18.75" customHeight="1">
      <c r="A17" s="37" t="s">
        <v>26</v>
      </c>
      <c r="B17" s="53">
        <v>334</v>
      </c>
      <c r="C17" s="53">
        <v>309</v>
      </c>
      <c r="D17" s="51">
        <f t="shared" si="0"/>
        <v>92.5</v>
      </c>
      <c r="E17" s="53">
        <v>178</v>
      </c>
      <c r="F17" s="54">
        <v>176</v>
      </c>
      <c r="G17" s="51">
        <f t="shared" si="1"/>
        <v>98.9</v>
      </c>
      <c r="H17" s="53">
        <v>1</v>
      </c>
      <c r="I17" s="54">
        <v>0</v>
      </c>
      <c r="J17" s="75">
        <f t="shared" si="2"/>
        <v>0</v>
      </c>
      <c r="K17" s="53">
        <v>3</v>
      </c>
      <c r="L17" s="54">
        <v>2</v>
      </c>
      <c r="M17" s="51">
        <f t="shared" si="3"/>
        <v>66.7</v>
      </c>
      <c r="N17" s="53">
        <v>9</v>
      </c>
      <c r="O17" s="53">
        <v>12</v>
      </c>
      <c r="P17" s="51">
        <f t="shared" si="4"/>
        <v>133.3</v>
      </c>
      <c r="Q17" s="53">
        <v>35</v>
      </c>
      <c r="R17" s="54">
        <v>23</v>
      </c>
      <c r="S17" s="51">
        <f t="shared" si="5"/>
        <v>65.7</v>
      </c>
      <c r="T17" s="53">
        <v>326</v>
      </c>
      <c r="U17" s="54">
        <v>302</v>
      </c>
      <c r="V17" s="51">
        <f t="shared" si="6"/>
        <v>92.6</v>
      </c>
      <c r="W17" s="53">
        <v>95</v>
      </c>
      <c r="X17" s="53">
        <v>98</v>
      </c>
      <c r="Y17" s="51">
        <f t="shared" si="7"/>
        <v>103.2</v>
      </c>
      <c r="Z17" s="53">
        <v>72</v>
      </c>
      <c r="AA17" s="54">
        <v>77</v>
      </c>
      <c r="AB17" s="51">
        <f t="shared" si="8"/>
        <v>106.9</v>
      </c>
    </row>
    <row r="18" spans="1:28" s="13" customFormat="1" ht="18.75" customHeight="1">
      <c r="A18" s="37" t="s">
        <v>27</v>
      </c>
      <c r="B18" s="53">
        <v>545</v>
      </c>
      <c r="C18" s="53">
        <v>540</v>
      </c>
      <c r="D18" s="51">
        <f t="shared" si="0"/>
        <v>99.1</v>
      </c>
      <c r="E18" s="53">
        <v>435</v>
      </c>
      <c r="F18" s="54">
        <v>420</v>
      </c>
      <c r="G18" s="51">
        <f t="shared" si="1"/>
        <v>96.6</v>
      </c>
      <c r="H18" s="53">
        <v>0</v>
      </c>
      <c r="I18" s="54">
        <v>0</v>
      </c>
      <c r="J18" s="75" t="s">
        <v>48</v>
      </c>
      <c r="K18" s="53">
        <v>1</v>
      </c>
      <c r="L18" s="54">
        <v>2</v>
      </c>
      <c r="M18" s="51">
        <f t="shared" si="3"/>
        <v>200</v>
      </c>
      <c r="N18" s="53">
        <v>7</v>
      </c>
      <c r="O18" s="53">
        <v>16</v>
      </c>
      <c r="P18" s="51">
        <f t="shared" si="4"/>
        <v>228.6</v>
      </c>
      <c r="Q18" s="53">
        <v>42</v>
      </c>
      <c r="R18" s="54">
        <v>53</v>
      </c>
      <c r="S18" s="51">
        <f t="shared" si="5"/>
        <v>126.2</v>
      </c>
      <c r="T18" s="53">
        <v>535</v>
      </c>
      <c r="U18" s="54">
        <v>512</v>
      </c>
      <c r="V18" s="51">
        <f t="shared" si="6"/>
        <v>95.7</v>
      </c>
      <c r="W18" s="53">
        <v>225</v>
      </c>
      <c r="X18" s="53">
        <v>174</v>
      </c>
      <c r="Y18" s="51">
        <f t="shared" si="7"/>
        <v>77.3</v>
      </c>
      <c r="Z18" s="53">
        <v>184</v>
      </c>
      <c r="AA18" s="54">
        <v>153</v>
      </c>
      <c r="AB18" s="51">
        <f t="shared" si="8"/>
        <v>83.2</v>
      </c>
    </row>
    <row r="19" spans="1:28" s="13" customFormat="1" ht="18.75" customHeight="1">
      <c r="A19" s="37" t="s">
        <v>28</v>
      </c>
      <c r="B19" s="53">
        <v>265</v>
      </c>
      <c r="C19" s="53">
        <v>235</v>
      </c>
      <c r="D19" s="51">
        <f t="shared" si="0"/>
        <v>88.7</v>
      </c>
      <c r="E19" s="53">
        <v>243</v>
      </c>
      <c r="F19" s="54">
        <v>223</v>
      </c>
      <c r="G19" s="51">
        <f t="shared" si="1"/>
        <v>91.8</v>
      </c>
      <c r="H19" s="53">
        <v>0</v>
      </c>
      <c r="I19" s="54">
        <v>2</v>
      </c>
      <c r="J19" s="75" t="s">
        <v>48</v>
      </c>
      <c r="K19" s="53">
        <v>6</v>
      </c>
      <c r="L19" s="54">
        <v>16</v>
      </c>
      <c r="M19" s="51">
        <f t="shared" si="3"/>
        <v>266.7</v>
      </c>
      <c r="N19" s="53">
        <v>12</v>
      </c>
      <c r="O19" s="53">
        <v>40</v>
      </c>
      <c r="P19" s="51">
        <f t="shared" si="4"/>
        <v>333.3</v>
      </c>
      <c r="Q19" s="53">
        <v>64</v>
      </c>
      <c r="R19" s="54">
        <v>89</v>
      </c>
      <c r="S19" s="51">
        <f t="shared" si="5"/>
        <v>139.1</v>
      </c>
      <c r="T19" s="53">
        <v>263</v>
      </c>
      <c r="U19" s="54">
        <v>235</v>
      </c>
      <c r="V19" s="51">
        <f t="shared" si="6"/>
        <v>89.4</v>
      </c>
      <c r="W19" s="53">
        <v>71</v>
      </c>
      <c r="X19" s="53">
        <v>49</v>
      </c>
      <c r="Y19" s="51">
        <f t="shared" si="7"/>
        <v>69</v>
      </c>
      <c r="Z19" s="53">
        <v>56</v>
      </c>
      <c r="AA19" s="54">
        <v>41</v>
      </c>
      <c r="AB19" s="51">
        <f t="shared" si="8"/>
        <v>73.2</v>
      </c>
    </row>
    <row r="20" spans="1:28" s="13" customFormat="1" ht="18.75" customHeight="1">
      <c r="A20" s="37" t="s">
        <v>29</v>
      </c>
      <c r="B20" s="53">
        <v>335</v>
      </c>
      <c r="C20" s="53">
        <v>301</v>
      </c>
      <c r="D20" s="51">
        <f t="shared" si="0"/>
        <v>89.9</v>
      </c>
      <c r="E20" s="53">
        <v>205</v>
      </c>
      <c r="F20" s="54">
        <v>195</v>
      </c>
      <c r="G20" s="51">
        <f t="shared" si="1"/>
        <v>95.1</v>
      </c>
      <c r="H20" s="53">
        <v>0</v>
      </c>
      <c r="I20" s="54">
        <v>0</v>
      </c>
      <c r="J20" s="75" t="s">
        <v>48</v>
      </c>
      <c r="K20" s="53">
        <v>2</v>
      </c>
      <c r="L20" s="54">
        <v>1</v>
      </c>
      <c r="M20" s="51">
        <f t="shared" si="3"/>
        <v>50</v>
      </c>
      <c r="N20" s="53">
        <v>17</v>
      </c>
      <c r="O20" s="53">
        <v>18</v>
      </c>
      <c r="P20" s="51">
        <f t="shared" si="4"/>
        <v>105.9</v>
      </c>
      <c r="Q20" s="53">
        <v>43</v>
      </c>
      <c r="R20" s="54">
        <v>34</v>
      </c>
      <c r="S20" s="51">
        <f t="shared" si="5"/>
        <v>79.1</v>
      </c>
      <c r="T20" s="53">
        <v>319</v>
      </c>
      <c r="U20" s="54">
        <v>287</v>
      </c>
      <c r="V20" s="51">
        <f t="shared" si="6"/>
        <v>90</v>
      </c>
      <c r="W20" s="53">
        <v>96</v>
      </c>
      <c r="X20" s="53">
        <v>102</v>
      </c>
      <c r="Y20" s="51">
        <f t="shared" si="7"/>
        <v>106.3</v>
      </c>
      <c r="Z20" s="53">
        <v>76</v>
      </c>
      <c r="AA20" s="54">
        <v>79</v>
      </c>
      <c r="AB20" s="51">
        <f t="shared" si="8"/>
        <v>103.9</v>
      </c>
    </row>
    <row r="21" spans="1:28" s="13" customFormat="1" ht="18.75" customHeight="1">
      <c r="A21" s="37" t="s">
        <v>30</v>
      </c>
      <c r="B21" s="53">
        <v>393</v>
      </c>
      <c r="C21" s="53">
        <v>335</v>
      </c>
      <c r="D21" s="51">
        <f t="shared" si="0"/>
        <v>85.2</v>
      </c>
      <c r="E21" s="53">
        <v>224</v>
      </c>
      <c r="F21" s="54">
        <v>221</v>
      </c>
      <c r="G21" s="51">
        <f t="shared" si="1"/>
        <v>98.7</v>
      </c>
      <c r="H21" s="53">
        <v>0</v>
      </c>
      <c r="I21" s="54">
        <v>0</v>
      </c>
      <c r="J21" s="75" t="s">
        <v>48</v>
      </c>
      <c r="K21" s="53">
        <v>5</v>
      </c>
      <c r="L21" s="54">
        <v>6</v>
      </c>
      <c r="M21" s="51">
        <f t="shared" si="3"/>
        <v>120</v>
      </c>
      <c r="N21" s="53">
        <v>9</v>
      </c>
      <c r="O21" s="53">
        <v>15</v>
      </c>
      <c r="P21" s="51">
        <f t="shared" si="4"/>
        <v>166.7</v>
      </c>
      <c r="Q21" s="53">
        <v>42</v>
      </c>
      <c r="R21" s="54">
        <v>22</v>
      </c>
      <c r="S21" s="51">
        <f t="shared" si="5"/>
        <v>52.4</v>
      </c>
      <c r="T21" s="53">
        <v>383</v>
      </c>
      <c r="U21" s="54">
        <v>329</v>
      </c>
      <c r="V21" s="51">
        <f t="shared" si="6"/>
        <v>85.9</v>
      </c>
      <c r="W21" s="53">
        <v>119</v>
      </c>
      <c r="X21" s="53">
        <v>108</v>
      </c>
      <c r="Y21" s="51">
        <f t="shared" si="7"/>
        <v>90.8</v>
      </c>
      <c r="Z21" s="53">
        <v>90</v>
      </c>
      <c r="AA21" s="54">
        <v>76</v>
      </c>
      <c r="AB21" s="51">
        <f t="shared" si="8"/>
        <v>84.4</v>
      </c>
    </row>
    <row r="22" spans="1:28" s="13" customFormat="1" ht="18.75" customHeight="1">
      <c r="A22" s="37" t="s">
        <v>31</v>
      </c>
      <c r="B22" s="53">
        <v>340</v>
      </c>
      <c r="C22" s="53">
        <v>325</v>
      </c>
      <c r="D22" s="51">
        <f t="shared" si="0"/>
        <v>95.6</v>
      </c>
      <c r="E22" s="53">
        <v>116</v>
      </c>
      <c r="F22" s="54">
        <v>120</v>
      </c>
      <c r="G22" s="51">
        <f t="shared" si="1"/>
        <v>103.4</v>
      </c>
      <c r="H22" s="53">
        <v>0</v>
      </c>
      <c r="I22" s="54">
        <v>0</v>
      </c>
      <c r="J22" s="75" t="s">
        <v>48</v>
      </c>
      <c r="K22" s="53">
        <v>0</v>
      </c>
      <c r="L22" s="54">
        <v>0</v>
      </c>
      <c r="M22" s="75" t="s">
        <v>48</v>
      </c>
      <c r="N22" s="53">
        <v>13</v>
      </c>
      <c r="O22" s="53">
        <v>23</v>
      </c>
      <c r="P22" s="51">
        <f t="shared" si="4"/>
        <v>176.9</v>
      </c>
      <c r="Q22" s="53">
        <v>21</v>
      </c>
      <c r="R22" s="54">
        <v>32</v>
      </c>
      <c r="S22" s="51">
        <f t="shared" si="5"/>
        <v>152.4</v>
      </c>
      <c r="T22" s="53">
        <v>333</v>
      </c>
      <c r="U22" s="54">
        <v>313</v>
      </c>
      <c r="V22" s="51">
        <f t="shared" si="6"/>
        <v>94</v>
      </c>
      <c r="W22" s="53">
        <v>123</v>
      </c>
      <c r="X22" s="53">
        <v>115</v>
      </c>
      <c r="Y22" s="51">
        <f t="shared" si="7"/>
        <v>93.5</v>
      </c>
      <c r="Z22" s="53">
        <v>93</v>
      </c>
      <c r="AA22" s="54">
        <v>89</v>
      </c>
      <c r="AB22" s="51">
        <f t="shared" si="8"/>
        <v>95.7</v>
      </c>
    </row>
    <row r="23" spans="1:28" s="13" customFormat="1" ht="18.75" customHeight="1">
      <c r="A23" s="37" t="s">
        <v>32</v>
      </c>
      <c r="B23" s="53">
        <v>328</v>
      </c>
      <c r="C23" s="53">
        <v>285</v>
      </c>
      <c r="D23" s="51">
        <f t="shared" si="0"/>
        <v>86.9</v>
      </c>
      <c r="E23" s="53">
        <v>218</v>
      </c>
      <c r="F23" s="54">
        <v>201</v>
      </c>
      <c r="G23" s="51">
        <f t="shared" si="1"/>
        <v>92.2</v>
      </c>
      <c r="H23" s="53">
        <v>0</v>
      </c>
      <c r="I23" s="54">
        <v>1</v>
      </c>
      <c r="J23" s="75" t="s">
        <v>48</v>
      </c>
      <c r="K23" s="53">
        <v>1</v>
      </c>
      <c r="L23" s="54">
        <v>2</v>
      </c>
      <c r="M23" s="51">
        <f t="shared" si="3"/>
        <v>200</v>
      </c>
      <c r="N23" s="53">
        <v>6</v>
      </c>
      <c r="O23" s="53">
        <v>14</v>
      </c>
      <c r="P23" s="51">
        <f t="shared" si="4"/>
        <v>233.3</v>
      </c>
      <c r="Q23" s="53">
        <v>52</v>
      </c>
      <c r="R23" s="54">
        <v>41</v>
      </c>
      <c r="S23" s="51">
        <f t="shared" si="5"/>
        <v>78.8</v>
      </c>
      <c r="T23" s="53">
        <v>319</v>
      </c>
      <c r="U23" s="54">
        <v>274</v>
      </c>
      <c r="V23" s="51">
        <f t="shared" si="6"/>
        <v>85.9</v>
      </c>
      <c r="W23" s="53">
        <v>96</v>
      </c>
      <c r="X23" s="53">
        <v>97</v>
      </c>
      <c r="Y23" s="51">
        <f t="shared" si="7"/>
        <v>101</v>
      </c>
      <c r="Z23" s="53">
        <v>76</v>
      </c>
      <c r="AA23" s="54">
        <v>69</v>
      </c>
      <c r="AB23" s="51">
        <f t="shared" si="8"/>
        <v>90.8</v>
      </c>
    </row>
    <row r="24" spans="1:28" s="13" customFormat="1" ht="15.75" customHeight="1">
      <c r="A24" s="29" t="s">
        <v>33</v>
      </c>
      <c r="B24" s="53">
        <v>386</v>
      </c>
      <c r="C24" s="53">
        <v>356</v>
      </c>
      <c r="D24" s="51">
        <f t="shared" si="0"/>
        <v>92.2</v>
      </c>
      <c r="E24" s="53">
        <v>212</v>
      </c>
      <c r="F24" s="54">
        <v>199</v>
      </c>
      <c r="G24" s="51">
        <f t="shared" si="1"/>
        <v>93.9</v>
      </c>
      <c r="H24" s="53">
        <v>1</v>
      </c>
      <c r="I24" s="54">
        <v>0</v>
      </c>
      <c r="J24" s="75">
        <f t="shared" si="2"/>
        <v>0</v>
      </c>
      <c r="K24" s="53">
        <v>5</v>
      </c>
      <c r="L24" s="54">
        <v>4</v>
      </c>
      <c r="M24" s="51">
        <f t="shared" si="3"/>
        <v>80</v>
      </c>
      <c r="N24" s="53">
        <v>11</v>
      </c>
      <c r="O24" s="53">
        <v>26</v>
      </c>
      <c r="P24" s="51">
        <f t="shared" si="4"/>
        <v>236.4</v>
      </c>
      <c r="Q24" s="53">
        <v>57</v>
      </c>
      <c r="R24" s="54">
        <v>49</v>
      </c>
      <c r="S24" s="51">
        <f t="shared" si="5"/>
        <v>86</v>
      </c>
      <c r="T24" s="53">
        <v>368</v>
      </c>
      <c r="U24" s="54">
        <v>345</v>
      </c>
      <c r="V24" s="51">
        <f t="shared" si="6"/>
        <v>93.8</v>
      </c>
      <c r="W24" s="53">
        <v>117</v>
      </c>
      <c r="X24" s="53">
        <v>117</v>
      </c>
      <c r="Y24" s="51">
        <f t="shared" si="7"/>
        <v>100</v>
      </c>
      <c r="Z24" s="53">
        <v>99</v>
      </c>
      <c r="AA24" s="54">
        <v>92</v>
      </c>
      <c r="AB24" s="51">
        <f t="shared" si="8"/>
        <v>92.9</v>
      </c>
    </row>
    <row r="25" spans="1:28" s="13" customFormat="1" ht="18.75" customHeight="1">
      <c r="A25" s="37" t="s">
        <v>34</v>
      </c>
      <c r="B25" s="53">
        <v>2900</v>
      </c>
      <c r="C25" s="53">
        <v>2231</v>
      </c>
      <c r="D25" s="51">
        <f t="shared" si="0"/>
        <v>76.9</v>
      </c>
      <c r="E25" s="53">
        <v>2670</v>
      </c>
      <c r="F25" s="54">
        <v>2694</v>
      </c>
      <c r="G25" s="51">
        <f t="shared" si="1"/>
        <v>100.9</v>
      </c>
      <c r="H25" s="53">
        <v>4</v>
      </c>
      <c r="I25" s="54">
        <v>5</v>
      </c>
      <c r="J25" s="75">
        <f t="shared" si="2"/>
        <v>125</v>
      </c>
      <c r="K25" s="53">
        <v>22</v>
      </c>
      <c r="L25" s="54">
        <v>27</v>
      </c>
      <c r="M25" s="51">
        <f t="shared" si="3"/>
        <v>122.7</v>
      </c>
      <c r="N25" s="53">
        <v>157</v>
      </c>
      <c r="O25" s="53">
        <v>124</v>
      </c>
      <c r="P25" s="51">
        <f t="shared" si="4"/>
        <v>79</v>
      </c>
      <c r="Q25" s="53">
        <v>165</v>
      </c>
      <c r="R25" s="54">
        <v>147</v>
      </c>
      <c r="S25" s="51">
        <f t="shared" si="5"/>
        <v>89.1</v>
      </c>
      <c r="T25" s="53">
        <v>2776</v>
      </c>
      <c r="U25" s="54">
        <v>2096</v>
      </c>
      <c r="V25" s="51">
        <f t="shared" si="6"/>
        <v>75.5</v>
      </c>
      <c r="W25" s="53">
        <v>845</v>
      </c>
      <c r="X25" s="53">
        <v>578</v>
      </c>
      <c r="Y25" s="51">
        <f t="shared" si="7"/>
        <v>68.4</v>
      </c>
      <c r="Z25" s="53">
        <v>629</v>
      </c>
      <c r="AA25" s="54">
        <v>447</v>
      </c>
      <c r="AB25" s="51">
        <f t="shared" si="8"/>
        <v>71.1</v>
      </c>
    </row>
    <row r="26" spans="1:28" s="13" customFormat="1" ht="18.75" customHeight="1">
      <c r="A26" s="37" t="s">
        <v>35</v>
      </c>
      <c r="B26" s="53">
        <v>1065</v>
      </c>
      <c r="C26" s="53">
        <v>880</v>
      </c>
      <c r="D26" s="51">
        <f t="shared" si="0"/>
        <v>82.6</v>
      </c>
      <c r="E26" s="53">
        <v>952</v>
      </c>
      <c r="F26" s="54">
        <v>917</v>
      </c>
      <c r="G26" s="51">
        <f t="shared" si="1"/>
        <v>96.3</v>
      </c>
      <c r="H26" s="53">
        <v>1</v>
      </c>
      <c r="I26" s="54">
        <v>3</v>
      </c>
      <c r="J26" s="75">
        <f t="shared" si="2"/>
        <v>300</v>
      </c>
      <c r="K26" s="53">
        <v>29</v>
      </c>
      <c r="L26" s="54">
        <v>19</v>
      </c>
      <c r="M26" s="51">
        <f t="shared" si="3"/>
        <v>65.5</v>
      </c>
      <c r="N26" s="53">
        <v>70</v>
      </c>
      <c r="O26" s="53">
        <v>47</v>
      </c>
      <c r="P26" s="51">
        <f t="shared" si="4"/>
        <v>67.1</v>
      </c>
      <c r="Q26" s="53">
        <v>160</v>
      </c>
      <c r="R26" s="54">
        <v>98</v>
      </c>
      <c r="S26" s="51">
        <f t="shared" si="5"/>
        <v>61.3</v>
      </c>
      <c r="T26" s="53">
        <v>1037</v>
      </c>
      <c r="U26" s="54">
        <v>825</v>
      </c>
      <c r="V26" s="51">
        <f t="shared" si="6"/>
        <v>79.6</v>
      </c>
      <c r="W26" s="53">
        <v>260</v>
      </c>
      <c r="X26" s="53">
        <v>220</v>
      </c>
      <c r="Y26" s="51">
        <f t="shared" si="7"/>
        <v>84.6</v>
      </c>
      <c r="Z26" s="53">
        <v>214</v>
      </c>
      <c r="AA26" s="54">
        <v>187</v>
      </c>
      <c r="AB26" s="51">
        <f t="shared" si="8"/>
        <v>87.4</v>
      </c>
    </row>
    <row r="27" spans="1:28" s="13" customFormat="1" ht="16.5" customHeight="1">
      <c r="A27" s="29" t="s">
        <v>12</v>
      </c>
      <c r="B27" s="53">
        <v>895</v>
      </c>
      <c r="C27" s="53">
        <v>820</v>
      </c>
      <c r="D27" s="51">
        <f t="shared" si="0"/>
        <v>91.6</v>
      </c>
      <c r="E27" s="53">
        <v>1018</v>
      </c>
      <c r="F27" s="54">
        <v>905</v>
      </c>
      <c r="G27" s="51">
        <f t="shared" si="1"/>
        <v>88.9</v>
      </c>
      <c r="H27" s="53">
        <v>1</v>
      </c>
      <c r="I27" s="54">
        <v>0</v>
      </c>
      <c r="J27" s="75">
        <f t="shared" si="2"/>
        <v>0</v>
      </c>
      <c r="K27" s="53">
        <v>3</v>
      </c>
      <c r="L27" s="54">
        <v>12</v>
      </c>
      <c r="M27" s="51">
        <f t="shared" si="3"/>
        <v>400</v>
      </c>
      <c r="N27" s="53">
        <v>53</v>
      </c>
      <c r="O27" s="53">
        <v>51</v>
      </c>
      <c r="P27" s="51">
        <f t="shared" si="4"/>
        <v>96.2</v>
      </c>
      <c r="Q27" s="53">
        <v>128</v>
      </c>
      <c r="R27" s="54">
        <v>68</v>
      </c>
      <c r="S27" s="51">
        <f t="shared" si="5"/>
        <v>53.1</v>
      </c>
      <c r="T27" s="53">
        <v>878</v>
      </c>
      <c r="U27" s="54">
        <v>802</v>
      </c>
      <c r="V27" s="51">
        <f t="shared" si="6"/>
        <v>91.3</v>
      </c>
      <c r="W27" s="53">
        <v>265</v>
      </c>
      <c r="X27" s="53">
        <v>273</v>
      </c>
      <c r="Y27" s="51">
        <f t="shared" si="7"/>
        <v>103</v>
      </c>
      <c r="Z27" s="53">
        <v>211</v>
      </c>
      <c r="AA27" s="54">
        <v>216</v>
      </c>
      <c r="AB27" s="51">
        <f t="shared" si="8"/>
        <v>102.4</v>
      </c>
    </row>
    <row r="28" spans="1:7" ht="14.25">
      <c r="A28" s="2"/>
      <c r="B28" s="2"/>
      <c r="C28" s="2"/>
      <c r="E28" s="3"/>
      <c r="F28" s="3"/>
      <c r="G28" s="3"/>
    </row>
    <row r="29" spans="1:7" ht="15" customHeight="1">
      <c r="A29" s="5"/>
      <c r="B29" s="5"/>
      <c r="C29" s="5"/>
      <c r="D29" s="5"/>
      <c r="E29" s="6"/>
      <c r="F29" s="6"/>
      <c r="G29" s="6"/>
    </row>
    <row r="30" spans="1:7" ht="14.25">
      <c r="A30" s="5"/>
      <c r="B30" s="5"/>
      <c r="C30" s="5"/>
      <c r="D30" s="5"/>
      <c r="E30" s="6"/>
      <c r="F30" s="6"/>
      <c r="G30" s="6"/>
    </row>
    <row r="31" spans="1:7" ht="14.25">
      <c r="A31" s="5"/>
      <c r="B31" s="5"/>
      <c r="C31" s="5"/>
      <c r="D31" s="5"/>
      <c r="E31" s="6"/>
      <c r="F31" s="6"/>
      <c r="G31" s="6"/>
    </row>
    <row r="32" spans="5:7" ht="14.25">
      <c r="E32" s="6"/>
      <c r="F32" s="6"/>
      <c r="G32" s="6"/>
    </row>
    <row r="33" spans="5:7" ht="14.25">
      <c r="E33" s="6"/>
      <c r="F33" s="6"/>
      <c r="G33" s="6"/>
    </row>
    <row r="34" spans="5:7" ht="14.25">
      <c r="E34" s="6"/>
      <c r="F34" s="6"/>
      <c r="G34" s="6"/>
    </row>
    <row r="35" spans="5:7" ht="14.25">
      <c r="E35" s="6"/>
      <c r="F35" s="6"/>
      <c r="G35" s="6"/>
    </row>
    <row r="36" spans="5:7" ht="14.25">
      <c r="E36" s="6"/>
      <c r="F36" s="6"/>
      <c r="G36" s="6"/>
    </row>
    <row r="37" spans="5:7" ht="14.25">
      <c r="E37" s="6"/>
      <c r="F37" s="6"/>
      <c r="G37" s="6"/>
    </row>
    <row r="38" spans="5:7" ht="14.25">
      <c r="E38" s="6"/>
      <c r="F38" s="6"/>
      <c r="G38" s="6"/>
    </row>
    <row r="39" spans="5:7" ht="14.25">
      <c r="E39" s="6"/>
      <c r="F39" s="6"/>
      <c r="G39" s="6"/>
    </row>
    <row r="40" spans="5:7" ht="14.25">
      <c r="E40" s="6"/>
      <c r="F40" s="6"/>
      <c r="G40" s="6"/>
    </row>
    <row r="41" spans="5:7" ht="14.25">
      <c r="E41" s="6"/>
      <c r="F41" s="6"/>
      <c r="G41" s="6"/>
    </row>
    <row r="42" spans="5:7" ht="14.25">
      <c r="E42" s="6"/>
      <c r="F42" s="6"/>
      <c r="G42" s="6"/>
    </row>
    <row r="43" spans="5:7" ht="14.25">
      <c r="E43" s="6"/>
      <c r="F43" s="6"/>
      <c r="G43" s="6"/>
    </row>
    <row r="44" spans="5:7" ht="14.25">
      <c r="E44" s="6"/>
      <c r="F44" s="6"/>
      <c r="G44" s="6"/>
    </row>
    <row r="45" spans="5:7" ht="14.25">
      <c r="E45" s="6"/>
      <c r="F45" s="6"/>
      <c r="G45" s="6"/>
    </row>
    <row r="46" spans="5:7" ht="14.25">
      <c r="E46" s="6"/>
      <c r="F46" s="6"/>
      <c r="G46" s="6"/>
    </row>
    <row r="47" spans="5:7" ht="14.25">
      <c r="E47" s="6"/>
      <c r="F47" s="6"/>
      <c r="G47" s="6"/>
    </row>
    <row r="48" spans="5:7" ht="14.25">
      <c r="E48" s="6"/>
      <c r="F48" s="6"/>
      <c r="G48" s="6"/>
    </row>
    <row r="49" spans="5:7" ht="14.25">
      <c r="E49" s="6"/>
      <c r="F49" s="6"/>
      <c r="G49" s="6"/>
    </row>
    <row r="50" spans="5:7" ht="14.25">
      <c r="E50" s="6"/>
      <c r="F50" s="6"/>
      <c r="G50" s="6"/>
    </row>
    <row r="51" spans="5:7" ht="14.25">
      <c r="E51" s="6"/>
      <c r="F51" s="6"/>
      <c r="G51" s="6"/>
    </row>
    <row r="52" spans="5:7" ht="14.25">
      <c r="E52" s="6"/>
      <c r="F52" s="6"/>
      <c r="G52" s="6"/>
    </row>
    <row r="53" spans="5:7" ht="14.25">
      <c r="E53" s="6"/>
      <c r="F53" s="6"/>
      <c r="G53" s="6"/>
    </row>
    <row r="54" spans="5:7" ht="14.25">
      <c r="E54" s="6"/>
      <c r="F54" s="6"/>
      <c r="G54" s="6"/>
    </row>
    <row r="55" spans="5:7" ht="14.25">
      <c r="E55" s="6"/>
      <c r="F55" s="6"/>
      <c r="G55" s="6"/>
    </row>
    <row r="56" spans="5:7" ht="14.25">
      <c r="E56" s="6"/>
      <c r="F56" s="6"/>
      <c r="G56" s="6"/>
    </row>
    <row r="57" spans="5:7" ht="14.25">
      <c r="E57" s="6"/>
      <c r="F57" s="6"/>
      <c r="G57" s="6"/>
    </row>
    <row r="58" spans="5:7" ht="14.25">
      <c r="E58" s="6"/>
      <c r="F58" s="6"/>
      <c r="G58" s="6"/>
    </row>
    <row r="59" spans="5:7" ht="14.25">
      <c r="E59" s="6"/>
      <c r="F59" s="6"/>
      <c r="G59" s="6"/>
    </row>
    <row r="60" spans="5:7" ht="14.25">
      <c r="E60" s="6"/>
      <c r="F60" s="6"/>
      <c r="G60" s="6"/>
    </row>
    <row r="61" spans="5:7" ht="14.25">
      <c r="E61" s="6"/>
      <c r="F61" s="6"/>
      <c r="G61" s="6"/>
    </row>
    <row r="62" spans="5:7" ht="14.25">
      <c r="E62" s="6"/>
      <c r="F62" s="6"/>
      <c r="G62" s="6"/>
    </row>
    <row r="63" spans="5:7" ht="14.25">
      <c r="E63" s="6"/>
      <c r="F63" s="6"/>
      <c r="G63" s="6"/>
    </row>
    <row r="64" spans="5:7" ht="14.25">
      <c r="E64" s="6"/>
      <c r="F64" s="6"/>
      <c r="G64" s="6"/>
    </row>
    <row r="65" spans="5:7" ht="14.25">
      <c r="E65" s="6"/>
      <c r="F65" s="6"/>
      <c r="G65" s="6"/>
    </row>
    <row r="66" spans="5:7" ht="14.25">
      <c r="E66" s="6"/>
      <c r="F66" s="6"/>
      <c r="G66" s="6"/>
    </row>
    <row r="67" spans="5:7" ht="14.25">
      <c r="E67" s="6"/>
      <c r="F67" s="6"/>
      <c r="G67" s="6"/>
    </row>
    <row r="68" spans="5:7" ht="14.25">
      <c r="E68" s="6"/>
      <c r="F68" s="6"/>
      <c r="G68" s="6"/>
    </row>
    <row r="69" spans="5:7" ht="14.25">
      <c r="E69" s="6"/>
      <c r="F69" s="6"/>
      <c r="G69" s="6"/>
    </row>
    <row r="70" spans="5:7" ht="14.25">
      <c r="E70" s="6"/>
      <c r="F70" s="6"/>
      <c r="G70" s="6"/>
    </row>
    <row r="71" spans="5:7" ht="14.25">
      <c r="E71" s="6"/>
      <c r="F71" s="6"/>
      <c r="G71" s="6"/>
    </row>
    <row r="72" spans="5:7" ht="14.25">
      <c r="E72" s="6"/>
      <c r="F72" s="6"/>
      <c r="G72" s="6"/>
    </row>
    <row r="73" spans="5:7" ht="14.25">
      <c r="E73" s="6"/>
      <c r="F73" s="6"/>
      <c r="G73" s="6"/>
    </row>
    <row r="74" spans="5:7" ht="14.25">
      <c r="E74" s="6"/>
      <c r="F74" s="6"/>
      <c r="G74" s="6"/>
    </row>
    <row r="75" spans="5:7" ht="14.25">
      <c r="E75" s="6"/>
      <c r="F75" s="6"/>
      <c r="G75" s="6"/>
    </row>
    <row r="76" spans="5:7" ht="14.25">
      <c r="E76" s="6"/>
      <c r="F76" s="6"/>
      <c r="G76" s="6"/>
    </row>
    <row r="77" spans="5:7" ht="14.25">
      <c r="E77" s="6"/>
      <c r="F77" s="6"/>
      <c r="G77" s="6"/>
    </row>
    <row r="78" spans="5:7" ht="14.25">
      <c r="E78" s="6"/>
      <c r="F78" s="6"/>
      <c r="G78" s="6"/>
    </row>
    <row r="79" spans="5:7" ht="14.25">
      <c r="E79" s="6"/>
      <c r="F79" s="6"/>
      <c r="G79" s="6"/>
    </row>
    <row r="80" spans="5:7" ht="14.25">
      <c r="E80" s="6"/>
      <c r="F80" s="6"/>
      <c r="G80" s="6"/>
    </row>
    <row r="81" spans="5:7" ht="14.25">
      <c r="E81" s="6"/>
      <c r="F81" s="6"/>
      <c r="G81" s="6"/>
    </row>
    <row r="82" spans="5:7" ht="14.25">
      <c r="E82" s="6"/>
      <c r="F82" s="6"/>
      <c r="G82" s="6"/>
    </row>
    <row r="83" spans="5:7" ht="14.25">
      <c r="E83" s="6"/>
      <c r="F83" s="6"/>
      <c r="G83" s="6"/>
    </row>
  </sheetData>
  <sheetProtection/>
  <mergeCells count="10">
    <mergeCell ref="B3:D3"/>
    <mergeCell ref="T3:V3"/>
    <mergeCell ref="Q3:S3"/>
    <mergeCell ref="W3:Y3"/>
    <mergeCell ref="Z3:AB3"/>
    <mergeCell ref="E3:G3"/>
    <mergeCell ref="H3:J3"/>
    <mergeCell ref="K3:M3"/>
    <mergeCell ref="N3:P3"/>
    <mergeCell ref="B1:K1"/>
  </mergeCells>
  <printOptions/>
  <pageMargins left="0.64" right="0.1968503937007874" top="0.46" bottom="0.1968503937007874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Федорчук В.А.</cp:lastModifiedBy>
  <cp:lastPrinted>2020-01-20T08:30:57Z</cp:lastPrinted>
  <dcterms:created xsi:type="dcterms:W3CDTF">2010-03-23T15:09:25Z</dcterms:created>
  <dcterms:modified xsi:type="dcterms:W3CDTF">2020-01-20T09:50:47Z</dcterms:modified>
  <cp:category/>
  <cp:version/>
  <cp:contentType/>
  <cp:contentStatus/>
</cp:coreProperties>
</file>