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9720" windowHeight="7170" activeTab="4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'!$A$1:$G$57</definedName>
    <definedName name="_xlnm.Print_Area" localSheetId="3">'4 '!$A$1:$F$150</definedName>
    <definedName name="_xlnm.Print_Area" localSheetId="7">'8 '!$A$1:$G$15</definedName>
    <definedName name="_xlnm.Print_Area" localSheetId="8">'9'!$A$1:$D$28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<sst xmlns="http://schemas.openxmlformats.org/spreadsheetml/2006/main" count="540" uniqueCount="334">
  <si>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</si>
  <si>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</si>
  <si>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</si>
  <si>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</si>
  <si>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</si>
  <si>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</si>
  <si>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</si>
  <si>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</si>
  <si>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</si>
  <si>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</si>
  <si>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</si>
  <si>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</si>
  <si>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</si>
  <si>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</si>
  <si>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</si>
  <si>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</si>
  <si>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</si>
  <si>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</si>
  <si>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</si>
  <si>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</si>
  <si>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</si>
  <si>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</si>
  <si>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</si>
  <si>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</si>
  <si>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</si>
  <si>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</si>
  <si>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</si>
  <si>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</si>
  <si>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</si>
  <si>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</si>
  <si>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</si>
  <si>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</si>
  <si>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</si>
  <si>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</si>
  <si>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</si>
  <si>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</si>
  <si>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</si>
  <si>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</si>
  <si>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</si>
  <si>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</si>
  <si>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</si>
  <si>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</si>
  <si>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</si>
  <si>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</si>
  <si>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</si>
  <si>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</si>
  <si>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</si>
  <si>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</si>
  <si>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</si>
  <si>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</si>
  <si>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</si>
  <si>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</si>
  <si>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</si>
  <si>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</si>
  <si>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</si>
  <si>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</si>
  <si>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швачка</t>
  </si>
  <si>
    <t xml:space="preserve"> двірник</t>
  </si>
  <si>
    <t xml:space="preserve"> укладальник-пакувальник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</si>
  <si>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</si>
  <si>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</si>
  <si>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</si>
  <si>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</si>
  <si>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адміністратор</t>
  </si>
  <si>
    <t xml:space="preserve"> економіст</t>
  </si>
  <si>
    <t xml:space="preserve"> кухонний робітник</t>
  </si>
  <si>
    <t xml:space="preserve"> опалювач</t>
  </si>
  <si>
    <t xml:space="preserve"> слюсар-сантехнік</t>
  </si>
  <si>
    <t xml:space="preserve"> бармен</t>
  </si>
  <si>
    <t xml:space="preserve"> оператор заправних станцій</t>
  </si>
  <si>
    <t xml:space="preserve"> помічник вихователя</t>
  </si>
  <si>
    <t xml:space="preserve"> токар</t>
  </si>
  <si>
    <t xml:space="preserve"> інженер</t>
  </si>
  <si>
    <t xml:space="preserve"> прибиральник територій</t>
  </si>
  <si>
    <t xml:space="preserve"> головний бухгалтер</t>
  </si>
  <si>
    <t xml:space="preserve"> прибиральник виробничих приміщень</t>
  </si>
  <si>
    <t xml:space="preserve"> (за розділами професій)</t>
  </si>
  <si>
    <t>Б</t>
  </si>
  <si>
    <t xml:space="preserve"> сестра медична</t>
  </si>
  <si>
    <t xml:space="preserve"> фахівець</t>
  </si>
  <si>
    <t xml:space="preserve"> представник торговельний</t>
  </si>
  <si>
    <t xml:space="preserve"> експедитор</t>
  </si>
  <si>
    <t xml:space="preserve"> електрик дільниці</t>
  </si>
  <si>
    <t xml:space="preserve"> механік</t>
  </si>
  <si>
    <t xml:space="preserve"> інспектор з кадрів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</si>
  <si>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</si>
  <si>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</si>
  <si>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</si>
  <si>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</si>
  <si>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</si>
  <si>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 xml:space="preserve"> продавець продовольчих товарів</t>
  </si>
  <si>
    <t xml:space="preserve"> продавець непродовольчих товарів</t>
  </si>
  <si>
    <t xml:space="preserve"> тракторист</t>
  </si>
  <si>
    <t xml:space="preserve"> машиніст (кочегар) котельної</t>
  </si>
  <si>
    <t xml:space="preserve"> менеджер (управитель) із збуту</t>
  </si>
  <si>
    <t xml:space="preserve"> електрогазозварник</t>
  </si>
  <si>
    <t xml:space="preserve"> майстер</t>
  </si>
  <si>
    <t xml:space="preserve"> заступник директора</t>
  </si>
  <si>
    <t xml:space="preserve"> завідувач складу</t>
  </si>
  <si>
    <t xml:space="preserve"> головний інженер</t>
  </si>
  <si>
    <t xml:space="preserve"> юрисконсульт</t>
  </si>
  <si>
    <t xml:space="preserve"> інженер з охорони праці</t>
  </si>
  <si>
    <t xml:space="preserve"> контролер-касир</t>
  </si>
  <si>
    <t xml:space="preserve"> оператор комп'ютерного набору</t>
  </si>
  <si>
    <t xml:space="preserve"> оператор поштового зв'язку</t>
  </si>
  <si>
    <t xml:space="preserve"> діловод</t>
  </si>
  <si>
    <t xml:space="preserve"> начальник відділу</t>
  </si>
  <si>
    <t xml:space="preserve"> соціальний робітник</t>
  </si>
  <si>
    <t xml:space="preserve"> лісоруб</t>
  </si>
  <si>
    <t xml:space="preserve"> тваринник</t>
  </si>
  <si>
    <t xml:space="preserve"> робітник з догляду за тваринами</t>
  </si>
  <si>
    <t xml:space="preserve"> дояр</t>
  </si>
  <si>
    <t xml:space="preserve"> оператор машинного доїння</t>
  </si>
  <si>
    <t xml:space="preserve"> пекар</t>
  </si>
  <si>
    <t xml:space="preserve"> верстатник деревообробних верстатів</t>
  </si>
  <si>
    <t xml:space="preserve"> слюсар з механоскладальних робіт</t>
  </si>
  <si>
    <t xml:space="preserve"> столяр</t>
  </si>
  <si>
    <t xml:space="preserve"> кондитер</t>
  </si>
  <si>
    <t xml:space="preserve"> маляр</t>
  </si>
  <si>
    <t xml:space="preserve"> водій навантажувача</t>
  </si>
  <si>
    <t xml:space="preserve"> робітник з благоустрою</t>
  </si>
  <si>
    <t xml:space="preserve"> мийник посуду</t>
  </si>
  <si>
    <t>2018 р.</t>
  </si>
  <si>
    <t>назва професії</t>
  </si>
  <si>
    <t>вантажник</t>
  </si>
  <si>
    <r>
      <t xml:space="preserve">Кількість вакансій на кінець періоду, </t>
    </r>
    <r>
      <rPr>
        <i/>
        <sz val="12"/>
        <rFont val="Times New Roman Cyr"/>
        <family val="0"/>
      </rPr>
      <t>осіб</t>
    </r>
  </si>
  <si>
    <r>
      <t xml:space="preserve">Кількість вакансій, </t>
    </r>
    <r>
      <rPr>
        <i/>
        <sz val="11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</si>
  <si>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</rPr>
      <t>осіб</t>
    </r>
  </si>
  <si>
    <t xml:space="preserve"> фахівець із соціальної роботи</t>
  </si>
  <si>
    <t>Кількість вакансій, зареєстрованих у Чернігівській обласній службі зайнятості</t>
  </si>
  <si>
    <t xml:space="preserve"> інженер-технолог</t>
  </si>
  <si>
    <t>рамник</t>
  </si>
  <si>
    <t>комплектувальник товарів</t>
  </si>
  <si>
    <t>молодший інспектор (поліція)</t>
  </si>
  <si>
    <t>електрогазозварник</t>
  </si>
  <si>
    <t>слюсар із складання металевих конструкцій</t>
  </si>
  <si>
    <t>Кількість осіб, які мали статус безробітного</t>
  </si>
  <si>
    <t xml:space="preserve">Кількість осіб, які мали статус безробітного </t>
  </si>
  <si>
    <t xml:space="preserve"> електромонтер з ремонту та обслуговування електроустаткування</t>
  </si>
  <si>
    <t xml:space="preserve"> касир (на підприємстві, в установі, організації)</t>
  </si>
  <si>
    <t xml:space="preserve"> директор (начальник, інший керівник) підприємства</t>
  </si>
  <si>
    <t xml:space="preserve"> завідувач господарства</t>
  </si>
  <si>
    <t xml:space="preserve"> молодша медична сестра з догляду за хворими</t>
  </si>
  <si>
    <t xml:space="preserve"> робітник фермерського господарства</t>
  </si>
  <si>
    <t xml:space="preserve"> робітник з комплексного обслуговування й ремонту будинків</t>
  </si>
  <si>
    <t xml:space="preserve"> бетоняр</t>
  </si>
  <si>
    <t xml:space="preserve"> муляр</t>
  </si>
  <si>
    <t xml:space="preserve"> слюсар-електрик з ремонту електроустаткування</t>
  </si>
  <si>
    <t xml:space="preserve"> робітник з комплексного прибирання та утримання будинків з прилеглими територіями</t>
  </si>
  <si>
    <t>електрозварник ручного зварювання</t>
  </si>
  <si>
    <t>оператор диспетчерської служби</t>
  </si>
  <si>
    <t xml:space="preserve"> продавець-консультант</t>
  </si>
  <si>
    <t xml:space="preserve"> листоноша (поштар)</t>
  </si>
  <si>
    <t xml:space="preserve"> приймальник замовлень</t>
  </si>
  <si>
    <t xml:space="preserve"> електрозварник ручного зварювання</t>
  </si>
  <si>
    <t xml:space="preserve"> вальник лісу</t>
  </si>
  <si>
    <t>оператор верстатів з програмним керуванням</t>
  </si>
  <si>
    <t xml:space="preserve"> оператор інформаційно-комунікаційних мереж</t>
  </si>
  <si>
    <t xml:space="preserve"> перукар (перукар - модельєр)</t>
  </si>
  <si>
    <t>касир торговельного залу</t>
  </si>
  <si>
    <t>начальник управління</t>
  </si>
  <si>
    <t>кондуктор громадського транспорту</t>
  </si>
  <si>
    <t>електромонтер оперативно-виїзної бригади</t>
  </si>
  <si>
    <t>машиніст екскаватора</t>
  </si>
  <si>
    <t>головний режисер</t>
  </si>
  <si>
    <t>кореспондент</t>
  </si>
  <si>
    <t>токар</t>
  </si>
  <si>
    <t>лікар-педіатр</t>
  </si>
  <si>
    <t>2019 р.</t>
  </si>
  <si>
    <t>Кількість вакансій, одиниць</t>
  </si>
  <si>
    <t>Кількість претендентів на 1 вакансію, осіб</t>
  </si>
  <si>
    <t xml:space="preserve"> лікар загальної практики-сімейний лікар</t>
  </si>
  <si>
    <t>молодша медична сестра (санітарка, санітарка-прибиральниця, санітарка-буфетниця та ін.)</t>
  </si>
  <si>
    <t xml:space="preserve"> енергетик</t>
  </si>
  <si>
    <t xml:space="preserve"> майстер лісу</t>
  </si>
  <si>
    <t xml:space="preserve"> озеленювач</t>
  </si>
  <si>
    <t xml:space="preserve"> укладальник хлібобулочних виробів</t>
  </si>
  <si>
    <t>начальник дільниці</t>
  </si>
  <si>
    <t>головний конструктор</t>
  </si>
  <si>
    <t>начальник служби</t>
  </si>
  <si>
    <t>виконавець робіт</t>
  </si>
  <si>
    <t>слюсар-інструментальник</t>
  </si>
  <si>
    <t xml:space="preserve"> начальник (завідувач) лікувально-профілактичного закладу</t>
  </si>
  <si>
    <t xml:space="preserve"> агроном</t>
  </si>
  <si>
    <t xml:space="preserve"> бібліотекар</t>
  </si>
  <si>
    <t xml:space="preserve"> диспетчер</t>
  </si>
  <si>
    <t xml:space="preserve"> секретар</t>
  </si>
  <si>
    <t xml:space="preserve"> стрілець</t>
  </si>
  <si>
    <t xml:space="preserve"> менеджер (управитель)</t>
  </si>
  <si>
    <t xml:space="preserve"> вихователь дошкільного навчального закладу</t>
  </si>
  <si>
    <t>головний енергетик</t>
  </si>
  <si>
    <t>інженер-технолог</t>
  </si>
  <si>
    <t>електромеханік</t>
  </si>
  <si>
    <t>оператор машинного доїння</t>
  </si>
  <si>
    <t>машиніст екскаватора одноковшового</t>
  </si>
  <si>
    <t>машиніст брикетного преса</t>
  </si>
  <si>
    <t>мастильник</t>
  </si>
  <si>
    <t>начальник цеху</t>
  </si>
  <si>
    <t>інженер з технічного нагляду (будівництво)</t>
  </si>
  <si>
    <t>монтажник з монтажу сталевих та залізобетонних конструкцій</t>
  </si>
  <si>
    <t>оператор інформаційно-комунікаційних мереж</t>
  </si>
  <si>
    <t xml:space="preserve"> дорожній робітник.</t>
  </si>
  <si>
    <t xml:space="preserve"> спеціаліст державної служби (місцевого самоврядування)</t>
  </si>
  <si>
    <t xml:space="preserve"> робітник на лісокультурних (лісогосподарських) роботах</t>
  </si>
  <si>
    <t xml:space="preserve"> лікар ветеринарної медицини</t>
  </si>
  <si>
    <t xml:space="preserve"> юрист</t>
  </si>
  <si>
    <t xml:space="preserve"> сестра медична стаціонару</t>
  </si>
  <si>
    <t xml:space="preserve"> комплектувальник товарів</t>
  </si>
  <si>
    <t xml:space="preserve"> кондуктор громадського транспорту</t>
  </si>
  <si>
    <t>робітник з комплексного обслуговування сільськогосподарського виробництва</t>
  </si>
  <si>
    <t xml:space="preserve"> слюсар з ремонту сільськогосподарських машин та устаткування</t>
  </si>
  <si>
    <t>тракторист-машиніст сільськогосподарського (лісогосподарського) виробництва</t>
  </si>
  <si>
    <t xml:space="preserve"> вагар</t>
  </si>
  <si>
    <t>головний економіст</t>
  </si>
  <si>
    <t>начальник лабораторії з контролю виробництва</t>
  </si>
  <si>
    <t>головний технолог</t>
  </si>
  <si>
    <t>садчик</t>
  </si>
  <si>
    <t>електрозварник на автоматичних та напівавтоматичних машинах</t>
  </si>
  <si>
    <t>налагоджувальник устаткування у виробництві харчової продукції</t>
  </si>
  <si>
    <t>головний бухгалтер</t>
  </si>
  <si>
    <t>інженер-лаборант</t>
  </si>
  <si>
    <t xml:space="preserve">лікар-терапевт </t>
  </si>
  <si>
    <t>налагоджувальник деревообробного устаткування</t>
  </si>
  <si>
    <t>різальник металу на ножицях і пресах</t>
  </si>
  <si>
    <t>монтажник систем вентиляції, кондиціювання повітря, пневмотранспорту й аспірації</t>
  </si>
  <si>
    <t>складач поїздів</t>
  </si>
  <si>
    <t>слюсар з ремонту колісних транспортних засобів</t>
  </si>
  <si>
    <t xml:space="preserve"> економіст-статистик</t>
  </si>
  <si>
    <t xml:space="preserve"> секретар керівника (організації, підприємства, установи)</t>
  </si>
  <si>
    <t xml:space="preserve"> слюсар з експлуатації та ремонту газового устаткування</t>
  </si>
  <si>
    <t xml:space="preserve"> оператор сушильних установок</t>
  </si>
  <si>
    <t xml:space="preserve"> тесляр</t>
  </si>
  <si>
    <t xml:space="preserve"> оглядач гідротехнічних об'єктів</t>
  </si>
  <si>
    <t xml:space="preserve"> машиніст екскаватора</t>
  </si>
  <si>
    <t xml:space="preserve"> інспектор</t>
  </si>
  <si>
    <t>майстер виробничої дільниці</t>
  </si>
  <si>
    <t>головний інженер</t>
  </si>
  <si>
    <t>технік-технолог</t>
  </si>
  <si>
    <t>інспектор інспекції енергонагляду</t>
  </si>
  <si>
    <t>представник торговельний</t>
  </si>
  <si>
    <t>механік-налагоджувальник</t>
  </si>
  <si>
    <t>контролер пасажирського транспорту</t>
  </si>
  <si>
    <t>секретар керівника (організації, підприємства, установи)</t>
  </si>
  <si>
    <t>касир (в банку)</t>
  </si>
  <si>
    <t>кухар</t>
  </si>
  <si>
    <t>охоронник</t>
  </si>
  <si>
    <t>озеленювач</t>
  </si>
  <si>
    <t>дояр</t>
  </si>
  <si>
    <t>формувальник машинного формування</t>
  </si>
  <si>
    <t>слюсар з ремонту сільськогосподарських машин та устаткування</t>
  </si>
  <si>
    <t>бетоняр</t>
  </si>
  <si>
    <t>складальник взуття</t>
  </si>
  <si>
    <t>оператор (кочегар) виробничих печей</t>
  </si>
  <si>
    <t>укладальник-пакувальник</t>
  </si>
  <si>
    <t>консьєрж</t>
  </si>
  <si>
    <t>вагар</t>
  </si>
  <si>
    <t>інженер-будівельник</t>
  </si>
  <si>
    <t>монтажник гіпсокартонних конструкцій</t>
  </si>
  <si>
    <t>асфальтобетонник</t>
  </si>
  <si>
    <t>начальник відділу технічного контролю</t>
  </si>
  <si>
    <t>начальник зміни (промисловість)</t>
  </si>
  <si>
    <t>станом на 1 червня</t>
  </si>
  <si>
    <t>за січень-травень</t>
  </si>
  <si>
    <t>Кількість вакансій та чисельність безробітних станом 
на 1 червня 2019 року</t>
  </si>
  <si>
    <t>Кількість вакансій та чисельність безробітних за професійними групами станом 
на 1 червня 2019 року</t>
  </si>
  <si>
    <t>Професії, по яких кількість  вакансій є найбільшою 
у січні-травні 2019 року</t>
  </si>
  <si>
    <t>Станом на 01.06.2019 р.</t>
  </si>
  <si>
    <t>спеціаліст державної служби (місцевого самоврядування)</t>
  </si>
  <si>
    <t xml:space="preserve"> молодша медична сестра (санітарка, санітарка-прибиральниця, санітарка-буфетниця та ін.)</t>
  </si>
  <si>
    <t>робітник на лісокультурних (лісогосподарських) роботах</t>
  </si>
  <si>
    <t xml:space="preserve"> робітник з комплексного обслуговування сільськогосподарського виробництва</t>
  </si>
  <si>
    <t xml:space="preserve"> виконавець робіт</t>
  </si>
  <si>
    <t xml:space="preserve"> менеджер (управитель) з постачання</t>
  </si>
  <si>
    <t xml:space="preserve"> майстер дільниці</t>
  </si>
  <si>
    <t xml:space="preserve"> заступник начальника відділу</t>
  </si>
  <si>
    <t xml:space="preserve"> начальник відділення</t>
  </si>
  <si>
    <t>вчитель закладу загальної середньої освіти</t>
  </si>
  <si>
    <t xml:space="preserve"> технік-лаборант</t>
  </si>
  <si>
    <t xml:space="preserve"> обліковець</t>
  </si>
  <si>
    <t xml:space="preserve"> контролер газового господарства</t>
  </si>
  <si>
    <t xml:space="preserve"> сортувальник матеріалів та виробів з деревини</t>
  </si>
  <si>
    <t>Професії, по яких кількість  вакансій є найбільшою у січні-травні 2019 року</t>
  </si>
  <si>
    <t>Станом на 01.06.2019 року</t>
  </si>
  <si>
    <t>Професії, по яких середній розмір запропонованої  заробітної  плати 
є найбільшим, станом на 01.06.2019 року</t>
  </si>
  <si>
    <t>Професії, по яких середній розмір  запропонованої заробітної плати є найбільшим  станом на 01.06.2019 року</t>
  </si>
  <si>
    <t>інженер з ремонту</t>
  </si>
  <si>
    <t>інженер-програміст</t>
  </si>
  <si>
    <t>інженер з експлуатації машинно-тракторного парку</t>
  </si>
  <si>
    <t>інженер</t>
  </si>
  <si>
    <t>хімік</t>
  </si>
  <si>
    <t>еколог</t>
  </si>
  <si>
    <t>майстер виробничого навчання</t>
  </si>
  <si>
    <t>диспетчер</t>
  </si>
  <si>
    <t>енергетик</t>
  </si>
  <si>
    <t>технолог</t>
  </si>
  <si>
    <t>механік дільниці</t>
  </si>
  <si>
    <t>ревізор</t>
  </si>
  <si>
    <t>контролер-касир</t>
  </si>
  <si>
    <t>оператор комп'ютерного набору</t>
  </si>
  <si>
    <t>офісний службовець (складське господарство)</t>
  </si>
  <si>
    <t>бармен</t>
  </si>
  <si>
    <t>продавець непродовольчих товарів</t>
  </si>
  <si>
    <t>продавець продовольчих товарів</t>
  </si>
  <si>
    <t>пожежний-рятувальник</t>
  </si>
  <si>
    <t>садівник</t>
  </si>
  <si>
    <t>квітникар</t>
  </si>
  <si>
    <t>оператор свинарських комплексів і механізованих ферм</t>
  </si>
  <si>
    <t>шоколадник</t>
  </si>
  <si>
    <t>бригадир на дільницях основного виробництва (текстильне виробництво)</t>
  </si>
  <si>
    <t>формувальник ручного формування</t>
  </si>
  <si>
    <t>обрубувач</t>
  </si>
  <si>
    <t>налагоджувальник контрольно-вимірювальних приладів та автоматики</t>
  </si>
  <si>
    <t>налагоджувальник автоматичних ліній і агрегатних верстатів</t>
  </si>
  <si>
    <t>слюсар будівельний</t>
  </si>
  <si>
    <t>слюсар з ремонту устаткування теплових мереж</t>
  </si>
  <si>
    <t>забивач худоби</t>
  </si>
  <si>
    <t>монтажник-складальник металопластикових конструкцій</t>
  </si>
  <si>
    <t>лицювальник (будівельний)</t>
  </si>
  <si>
    <t>покрівельник будівельний</t>
  </si>
  <si>
    <t>різальник на пилах, ножівках та верстатах</t>
  </si>
  <si>
    <t>оператор товарний</t>
  </si>
  <si>
    <t>машиніст компресорних установок</t>
  </si>
  <si>
    <t>розроблювач відходів</t>
  </si>
  <si>
    <t>оператор виробничої дільниці</t>
  </si>
  <si>
    <t>оператор сушильного устаткування</t>
  </si>
  <si>
    <t>клеїльник паперу, картону й виробів з них</t>
  </si>
  <si>
    <t>знімач-укладальник у виробництві стінових та в'яжучих матеріалів</t>
  </si>
  <si>
    <t>апаратник оброблення зерна</t>
  </si>
  <si>
    <t>верстатник лущильного верстата</t>
  </si>
  <si>
    <t>приймальник-відправник</t>
  </si>
  <si>
    <t>оброблювач м'ясних туш</t>
  </si>
  <si>
    <t>майстер дільниці</t>
  </si>
  <si>
    <t>завідувач виробництва</t>
  </si>
  <si>
    <t>менеджер (управитель) на автомобільному транспорті</t>
  </si>
</sst>
</file>

<file path=xl/styles.xml><?xml version="1.0" encoding="utf-8"?>
<styleSheet xmlns="http://schemas.openxmlformats.org/spreadsheetml/2006/main">
  <numFmts count="4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.0"/>
    <numFmt numFmtId="197" formatCode="0.0"/>
    <numFmt numFmtId="198" formatCode="##0"/>
    <numFmt numFmtId="199" formatCode="dd\.mm\.yyyy"/>
    <numFmt numFmtId="200" formatCode="_(* #,##0.00_);_(* \(#,##0.00\);_(* &quot;-&quot;??_);_(@_)"/>
    <numFmt numFmtId="201" formatCode="0.000"/>
    <numFmt numFmtId="202" formatCode="#,##0;[Red]#,##0"/>
  </numFmts>
  <fonts count="7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b/>
      <sz val="12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i/>
      <sz val="11"/>
      <name val="Times New Roman"/>
      <family val="1"/>
    </font>
    <font>
      <sz val="11.5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hair"/>
      <bottom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5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1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7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5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14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2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98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24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30" fillId="2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6" fillId="10" borderId="12" applyNumberFormat="0" applyFon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17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199" fontId="11" fillId="0" borderId="0" applyFont="0" applyFill="0" applyBorder="0" applyProtection="0">
      <alignment/>
    </xf>
    <xf numFmtId="199" fontId="11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6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28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4" fillId="28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6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6" fontId="6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38" fillId="0" borderId="1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39" fillId="0" borderId="1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0" fillId="0" borderId="17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8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8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8" applyNumberFormat="0" applyFill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6" fillId="10" borderId="12" applyNumberFormat="0" applyFon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9" fontId="0" fillId="0" borderId="0" applyFont="0" applyFill="0" applyBorder="0" applyAlignment="0" applyProtection="0"/>
    <xf numFmtId="0" fontId="32" fillId="27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5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</cellStyleXfs>
  <cellXfs count="214">
    <xf numFmtId="0" fontId="0" fillId="0" borderId="0" xfId="0" applyAlignment="1">
      <alignment/>
    </xf>
    <xf numFmtId="0" fontId="6" fillId="0" borderId="0" xfId="501">
      <alignment/>
      <protection/>
    </xf>
    <xf numFmtId="0" fontId="44" fillId="0" borderId="0" xfId="522" applyFont="1" applyFill="1">
      <alignment/>
      <protection/>
    </xf>
    <xf numFmtId="0" fontId="46" fillId="0" borderId="0" xfId="522" applyFont="1" applyFill="1" applyBorder="1" applyAlignment="1">
      <alignment horizontal="center"/>
      <protection/>
    </xf>
    <xf numFmtId="0" fontId="46" fillId="0" borderId="0" xfId="522" applyFont="1" applyFill="1">
      <alignment/>
      <protection/>
    </xf>
    <xf numFmtId="0" fontId="46" fillId="0" borderId="0" xfId="522" applyFont="1" applyFill="1" applyAlignment="1">
      <alignment vertical="center"/>
      <protection/>
    </xf>
    <xf numFmtId="0" fontId="7" fillId="0" borderId="0" xfId="522" applyFont="1" applyFill="1">
      <alignment/>
      <protection/>
    </xf>
    <xf numFmtId="0" fontId="7" fillId="0" borderId="0" xfId="522" applyFont="1" applyFill="1" applyAlignment="1">
      <alignment wrapText="1"/>
      <protection/>
    </xf>
    <xf numFmtId="197" fontId="7" fillId="0" borderId="0" xfId="522" applyNumberFormat="1" applyFont="1" applyFill="1">
      <alignment/>
      <protection/>
    </xf>
    <xf numFmtId="197" fontId="44" fillId="0" borderId="3" xfId="522" applyNumberFormat="1" applyFont="1" applyFill="1" applyBorder="1" applyAlignment="1">
      <alignment horizontal="center" vertical="center" wrapText="1"/>
      <protection/>
    </xf>
    <xf numFmtId="14" fontId="2" fillId="0" borderId="3" xfId="449" applyNumberFormat="1" applyFont="1" applyBorder="1" applyAlignment="1">
      <alignment horizontal="center" vertical="center" wrapText="1"/>
      <protection/>
    </xf>
    <xf numFmtId="3" fontId="8" fillId="17" borderId="3" xfId="522" applyNumberFormat="1" applyFont="1" applyFill="1" applyBorder="1" applyAlignment="1">
      <alignment horizontal="center" vertical="center"/>
      <protection/>
    </xf>
    <xf numFmtId="3" fontId="64" fillId="17" borderId="3" xfId="522" applyNumberFormat="1" applyFont="1" applyFill="1" applyBorder="1" applyAlignment="1">
      <alignment horizontal="center" vertical="center"/>
      <protection/>
    </xf>
    <xf numFmtId="0" fontId="2" fillId="0" borderId="0" xfId="522" applyFont="1" applyFill="1" applyAlignment="1">
      <alignment vertical="center"/>
      <protection/>
    </xf>
    <xf numFmtId="3" fontId="49" fillId="0" borderId="3" xfId="449" applyNumberFormat="1" applyFont="1" applyBorder="1" applyAlignment="1">
      <alignment horizontal="center" vertical="center" wrapText="1"/>
      <protection/>
    </xf>
    <xf numFmtId="1" fontId="7" fillId="0" borderId="0" xfId="522" applyNumberFormat="1" applyFont="1" applyFill="1" applyAlignment="1">
      <alignment horizontal="center" vertical="center"/>
      <protection/>
    </xf>
    <xf numFmtId="1" fontId="7" fillId="0" borderId="0" xfId="522" applyNumberFormat="1" applyFont="1" applyFill="1">
      <alignment/>
      <protection/>
    </xf>
    <xf numFmtId="0" fontId="2" fillId="0" borderId="0" xfId="522" applyFont="1" applyFill="1" applyAlignment="1">
      <alignment vertical="center" wrapText="1"/>
      <protection/>
    </xf>
    <xf numFmtId="0" fontId="7" fillId="0" borderId="0" xfId="522" applyFont="1" applyFill="1" applyAlignment="1">
      <alignment vertical="center"/>
      <protection/>
    </xf>
    <xf numFmtId="0" fontId="7" fillId="0" borderId="0" xfId="522" applyFont="1" applyFill="1" applyAlignment="1">
      <alignment horizontal="center"/>
      <protection/>
    </xf>
    <xf numFmtId="0" fontId="8" fillId="0" borderId="19" xfId="522" applyFont="1" applyFill="1" applyBorder="1" applyAlignment="1">
      <alignment horizontal="center" vertical="center" wrapText="1"/>
      <protection/>
    </xf>
    <xf numFmtId="0" fontId="2" fillId="0" borderId="19" xfId="522" applyFont="1" applyFill="1" applyBorder="1" applyAlignment="1">
      <alignment horizontal="left" vertical="center" wrapText="1"/>
      <protection/>
    </xf>
    <xf numFmtId="0" fontId="2" fillId="0" borderId="20" xfId="522" applyFont="1" applyFill="1" applyBorder="1" applyAlignment="1">
      <alignment horizontal="left" vertical="center" wrapText="1"/>
      <protection/>
    </xf>
    <xf numFmtId="0" fontId="43" fillId="0" borderId="19" xfId="522" applyFont="1" applyFill="1" applyBorder="1" applyAlignment="1">
      <alignment horizontal="center" vertical="center" wrapText="1"/>
      <protection/>
    </xf>
    <xf numFmtId="3" fontId="43" fillId="0" borderId="3" xfId="522" applyNumberFormat="1" applyFont="1" applyFill="1" applyBorder="1" applyAlignment="1">
      <alignment horizontal="center" vertical="center"/>
      <protection/>
    </xf>
    <xf numFmtId="3" fontId="54" fillId="0" borderId="0" xfId="522" applyNumberFormat="1" applyFont="1" applyFill="1" applyAlignment="1">
      <alignment horizontal="center" vertical="center"/>
      <protection/>
    </xf>
    <xf numFmtId="3" fontId="53" fillId="0" borderId="3" xfId="522" applyNumberFormat="1" applyFont="1" applyFill="1" applyBorder="1" applyAlignment="1">
      <alignment horizontal="center" vertical="center" wrapText="1"/>
      <protection/>
    </xf>
    <xf numFmtId="3" fontId="53" fillId="0" borderId="3" xfId="522" applyNumberFormat="1" applyFont="1" applyFill="1" applyBorder="1" applyAlignment="1">
      <alignment horizontal="center" vertical="center"/>
      <protection/>
    </xf>
    <xf numFmtId="3" fontId="7" fillId="0" borderId="0" xfId="522" applyNumberFormat="1" applyFont="1" applyFill="1">
      <alignment/>
      <protection/>
    </xf>
    <xf numFmtId="3" fontId="44" fillId="0" borderId="3" xfId="449" applyNumberFormat="1" applyFont="1" applyBorder="1" applyAlignment="1">
      <alignment horizontal="center" vertical="center" wrapText="1"/>
      <protection/>
    </xf>
    <xf numFmtId="3" fontId="46" fillId="0" borderId="0" xfId="522" applyNumberFormat="1" applyFont="1" applyFill="1">
      <alignment/>
      <protection/>
    </xf>
    <xf numFmtId="3" fontId="2" fillId="0" borderId="3" xfId="522" applyNumberFormat="1" applyFont="1" applyFill="1" applyBorder="1" applyAlignment="1">
      <alignment horizontal="center" vertical="center"/>
      <protection/>
    </xf>
    <xf numFmtId="3" fontId="9" fillId="0" borderId="3" xfId="449" applyNumberFormat="1" applyFont="1" applyBorder="1" applyAlignment="1" applyProtection="1">
      <alignment horizontal="center" vertical="center"/>
      <protection locked="0"/>
    </xf>
    <xf numFmtId="3" fontId="46" fillId="0" borderId="0" xfId="522" applyNumberFormat="1" applyFont="1" applyFill="1" applyAlignment="1">
      <alignment vertical="center"/>
      <protection/>
    </xf>
    <xf numFmtId="3" fontId="2" fillId="0" borderId="3" xfId="522" applyNumberFormat="1" applyFont="1" applyFill="1" applyBorder="1" applyAlignment="1">
      <alignment horizontal="center" vertical="center" wrapText="1"/>
      <protection/>
    </xf>
    <xf numFmtId="0" fontId="7" fillId="0" borderId="0" xfId="522" applyFont="1" applyFill="1">
      <alignment/>
      <protection/>
    </xf>
    <xf numFmtId="0" fontId="44" fillId="0" borderId="21" xfId="522" applyFont="1" applyFill="1" applyBorder="1" applyAlignment="1">
      <alignment horizontal="center" vertical="center" wrapText="1"/>
      <protection/>
    </xf>
    <xf numFmtId="0" fontId="43" fillId="0" borderId="0" xfId="522" applyFont="1" applyFill="1">
      <alignment/>
      <protection/>
    </xf>
    <xf numFmtId="0" fontId="53" fillId="0" borderId="0" xfId="522" applyFont="1" applyFill="1">
      <alignment/>
      <protection/>
    </xf>
    <xf numFmtId="14" fontId="44" fillId="0" borderId="3" xfId="449" applyNumberFormat="1" applyFont="1" applyBorder="1" applyAlignment="1">
      <alignment horizontal="center" vertical="center" wrapText="1"/>
      <protection/>
    </xf>
    <xf numFmtId="196" fontId="44" fillId="0" borderId="21" xfId="449" applyNumberFormat="1" applyFont="1" applyBorder="1" applyAlignment="1">
      <alignment horizontal="center" vertical="center" wrapText="1"/>
      <protection/>
    </xf>
    <xf numFmtId="3" fontId="44" fillId="0" borderId="22" xfId="522" applyNumberFormat="1" applyFont="1" applyFill="1" applyBorder="1" applyAlignment="1">
      <alignment horizontal="center" vertical="center"/>
      <protection/>
    </xf>
    <xf numFmtId="3" fontId="44" fillId="17" borderId="22" xfId="522" applyNumberFormat="1" applyFont="1" applyFill="1" applyBorder="1" applyAlignment="1">
      <alignment horizontal="center" vertical="center"/>
      <protection/>
    </xf>
    <xf numFmtId="3" fontId="53" fillId="0" borderId="0" xfId="522" applyNumberFormat="1" applyFont="1" applyFill="1" applyAlignment="1">
      <alignment vertical="center"/>
      <protection/>
    </xf>
    <xf numFmtId="0" fontId="57" fillId="0" borderId="23" xfId="522" applyFont="1" applyFill="1" applyBorder="1" applyAlignment="1">
      <alignment horizontal="center" vertical="center" wrapText="1"/>
      <protection/>
    </xf>
    <xf numFmtId="3" fontId="44" fillId="0" borderId="24" xfId="522" applyNumberFormat="1" applyFont="1" applyFill="1" applyBorder="1" applyAlignment="1">
      <alignment horizontal="center" vertical="center"/>
      <protection/>
    </xf>
    <xf numFmtId="0" fontId="2" fillId="0" borderId="25" xfId="522" applyFont="1" applyFill="1" applyBorder="1" applyAlignment="1">
      <alignment horizontal="left" vertical="center" wrapText="1"/>
      <protection/>
    </xf>
    <xf numFmtId="202" fontId="9" fillId="0" borderId="26" xfId="449" applyNumberFormat="1" applyFont="1" applyBorder="1" applyAlignment="1">
      <alignment horizontal="center" vertical="center"/>
      <protection/>
    </xf>
    <xf numFmtId="202" fontId="9" fillId="0" borderId="27" xfId="449" applyNumberFormat="1" applyFont="1" applyBorder="1" applyAlignment="1">
      <alignment horizontal="center" vertical="center"/>
      <protection/>
    </xf>
    <xf numFmtId="197" fontId="53" fillId="0" borderId="0" xfId="522" applyNumberFormat="1" applyFont="1" applyFill="1">
      <alignment/>
      <protection/>
    </xf>
    <xf numFmtId="202" fontId="9" fillId="0" borderId="3" xfId="449" applyNumberFormat="1" applyFont="1" applyBorder="1" applyAlignment="1">
      <alignment horizontal="center" vertical="center"/>
      <protection/>
    </xf>
    <xf numFmtId="0" fontId="7" fillId="0" borderId="28" xfId="522" applyFont="1" applyFill="1" applyBorder="1">
      <alignment/>
      <protection/>
    </xf>
    <xf numFmtId="202" fontId="9" fillId="0" borderId="29" xfId="449" applyNumberFormat="1" applyFont="1" applyBorder="1" applyAlignment="1">
      <alignment horizontal="center" vertical="center"/>
      <protection/>
    </xf>
    <xf numFmtId="3" fontId="53" fillId="0" borderId="0" xfId="522" applyNumberFormat="1" applyFont="1" applyFill="1">
      <alignment/>
      <protection/>
    </xf>
    <xf numFmtId="0" fontId="44" fillId="0" borderId="3" xfId="522" applyFont="1" applyFill="1" applyBorder="1" applyAlignment="1">
      <alignment horizontal="center" vertical="center" wrapText="1"/>
      <protection/>
    </xf>
    <xf numFmtId="1" fontId="2" fillId="0" borderId="3" xfId="449" applyNumberFormat="1" applyFont="1" applyBorder="1" applyAlignment="1">
      <alignment horizontal="center" vertical="center" wrapText="1"/>
      <protection/>
    </xf>
    <xf numFmtId="1" fontId="44" fillId="0" borderId="3" xfId="449" applyNumberFormat="1" applyFont="1" applyBorder="1" applyAlignment="1">
      <alignment horizontal="center" vertical="center" wrapText="1"/>
      <protection/>
    </xf>
    <xf numFmtId="1" fontId="2" fillId="0" borderId="3" xfId="522" applyNumberFormat="1" applyFont="1" applyFill="1" applyBorder="1" applyAlignment="1">
      <alignment horizontal="center" vertical="center"/>
      <protection/>
    </xf>
    <xf numFmtId="197" fontId="43" fillId="0" borderId="3" xfId="522" applyNumberFormat="1" applyFont="1" applyFill="1" applyBorder="1" applyAlignment="1">
      <alignment horizontal="center" vertical="center" wrapText="1"/>
      <protection/>
    </xf>
    <xf numFmtId="1" fontId="43" fillId="0" borderId="3" xfId="449" applyNumberFormat="1" applyFont="1" applyBorder="1" applyAlignment="1">
      <alignment horizontal="center" vertical="center" wrapText="1"/>
      <protection/>
    </xf>
    <xf numFmtId="1" fontId="2" fillId="0" borderId="3" xfId="449" applyNumberFormat="1" applyFont="1" applyBorder="1" applyAlignment="1">
      <alignment horizontal="center" vertical="center" wrapText="1"/>
      <protection/>
    </xf>
    <xf numFmtId="1" fontId="53" fillId="0" borderId="3" xfId="449" applyNumberFormat="1" applyFont="1" applyBorder="1" applyAlignment="1">
      <alignment horizontal="center" vertical="center" wrapText="1"/>
      <protection/>
    </xf>
    <xf numFmtId="3" fontId="44" fillId="0" borderId="24" xfId="522" applyNumberFormat="1" applyFont="1" applyFill="1" applyBorder="1" applyAlignment="1">
      <alignment horizontal="center" vertical="center" wrapText="1"/>
      <protection/>
    </xf>
    <xf numFmtId="3" fontId="2" fillId="0" borderId="30" xfId="522" applyNumberFormat="1" applyFont="1" applyFill="1" applyBorder="1" applyAlignment="1">
      <alignment horizontal="center" vertical="center"/>
      <protection/>
    </xf>
    <xf numFmtId="197" fontId="44" fillId="0" borderId="3" xfId="449" applyNumberFormat="1" applyFont="1" applyBorder="1" applyAlignment="1">
      <alignment horizontal="center" vertical="center" wrapText="1"/>
      <protection/>
    </xf>
    <xf numFmtId="3" fontId="2" fillId="0" borderId="31" xfId="522" applyNumberFormat="1" applyFont="1" applyFill="1" applyBorder="1" applyAlignment="1">
      <alignment horizontal="center" vertical="center"/>
      <protection/>
    </xf>
    <xf numFmtId="3" fontId="2" fillId="0" borderId="32" xfId="522" applyNumberFormat="1" applyFont="1" applyFill="1" applyBorder="1" applyAlignment="1">
      <alignment horizontal="center" vertical="center"/>
      <protection/>
    </xf>
    <xf numFmtId="197" fontId="44" fillId="0" borderId="29" xfId="449" applyNumberFormat="1" applyFont="1" applyBorder="1" applyAlignment="1">
      <alignment horizontal="center" vertical="center" wrapText="1"/>
      <protection/>
    </xf>
    <xf numFmtId="3" fontId="2" fillId="0" borderId="33" xfId="522" applyNumberFormat="1" applyFont="1" applyFill="1" applyBorder="1" applyAlignment="1">
      <alignment horizontal="center" vertical="center"/>
      <protection/>
    </xf>
    <xf numFmtId="196" fontId="44" fillId="0" borderId="34" xfId="449" applyNumberFormat="1" applyFont="1" applyBorder="1" applyAlignment="1">
      <alignment horizontal="center" vertical="center" wrapText="1"/>
      <protection/>
    </xf>
    <xf numFmtId="197" fontId="44" fillId="0" borderId="22" xfId="449" applyNumberFormat="1" applyFont="1" applyBorder="1" applyAlignment="1">
      <alignment horizontal="center" vertical="center" wrapText="1"/>
      <protection/>
    </xf>
    <xf numFmtId="197" fontId="44" fillId="0" borderId="27" xfId="449" applyNumberFormat="1" applyFont="1" applyBorder="1" applyAlignment="1">
      <alignment horizontal="center" vertical="center" wrapText="1"/>
      <protection/>
    </xf>
    <xf numFmtId="196" fontId="44" fillId="0" borderId="35" xfId="449" applyNumberFormat="1" applyFont="1" applyBorder="1" applyAlignment="1">
      <alignment horizontal="center" vertical="center" wrapText="1"/>
      <protection/>
    </xf>
    <xf numFmtId="196" fontId="44" fillId="0" borderId="36" xfId="449" applyNumberFormat="1" applyFont="1" applyBorder="1" applyAlignment="1">
      <alignment horizontal="center" vertical="center" wrapText="1"/>
      <protection/>
    </xf>
    <xf numFmtId="3" fontId="44" fillId="17" borderId="3" xfId="522" applyNumberFormat="1" applyFont="1" applyFill="1" applyBorder="1" applyAlignment="1">
      <alignment horizontal="center" vertical="center"/>
      <protection/>
    </xf>
    <xf numFmtId="3" fontId="64" fillId="17" borderId="3" xfId="522" applyNumberFormat="1" applyFont="1" applyFill="1" applyBorder="1" applyAlignment="1">
      <alignment horizontal="center" vertical="center"/>
      <protection/>
    </xf>
    <xf numFmtId="3" fontId="2" fillId="17" borderId="3" xfId="522" applyNumberFormat="1" applyFont="1" applyFill="1" applyBorder="1" applyAlignment="1">
      <alignment horizontal="center" vertical="center"/>
      <protection/>
    </xf>
    <xf numFmtId="3" fontId="65" fillId="17" borderId="3" xfId="522" applyNumberFormat="1" applyFont="1" applyFill="1" applyBorder="1" applyAlignment="1">
      <alignment horizontal="center" vertical="center"/>
      <protection/>
    </xf>
    <xf numFmtId="0" fontId="44" fillId="0" borderId="0" xfId="522" applyFont="1" applyFill="1" applyAlignment="1">
      <alignment vertical="center" wrapText="1"/>
      <protection/>
    </xf>
    <xf numFmtId="0" fontId="2" fillId="0" borderId="0" xfId="522" applyFont="1" applyFill="1" applyAlignment="1">
      <alignment horizontal="center" vertical="top" wrapText="1"/>
      <protection/>
    </xf>
    <xf numFmtId="0" fontId="1" fillId="0" borderId="0" xfId="501" applyFont="1">
      <alignment/>
      <protection/>
    </xf>
    <xf numFmtId="0" fontId="1" fillId="0" borderId="22" xfId="501" applyFont="1" applyBorder="1" applyAlignment="1">
      <alignment horizontal="center" vertical="center" wrapText="1"/>
      <protection/>
    </xf>
    <xf numFmtId="0" fontId="1" fillId="0" borderId="3" xfId="501" applyFont="1" applyBorder="1" applyAlignment="1">
      <alignment horizontal="center" vertical="center" wrapText="1"/>
      <protection/>
    </xf>
    <xf numFmtId="0" fontId="9" fillId="0" borderId="0" xfId="501" applyFont="1">
      <alignment/>
      <protection/>
    </xf>
    <xf numFmtId="0" fontId="55" fillId="0" borderId="0" xfId="501" applyFont="1">
      <alignment/>
      <protection/>
    </xf>
    <xf numFmtId="0" fontId="1" fillId="0" borderId="3" xfId="501" applyFont="1" applyBorder="1" applyAlignment="1">
      <alignment horizontal="center"/>
      <protection/>
    </xf>
    <xf numFmtId="2" fontId="1" fillId="0" borderId="3" xfId="501" applyNumberFormat="1" applyFont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center" vertical="center"/>
      <protection/>
    </xf>
    <xf numFmtId="3" fontId="9" fillId="0" borderId="3" xfId="501" applyNumberFormat="1" applyFont="1" applyBorder="1" applyAlignment="1">
      <alignment horizontal="center" vertical="center" wrapText="1"/>
      <protection/>
    </xf>
    <xf numFmtId="0" fontId="9" fillId="0" borderId="0" xfId="501" applyFont="1" applyAlignment="1">
      <alignment/>
      <protection/>
    </xf>
    <xf numFmtId="2" fontId="1" fillId="0" borderId="0" xfId="501" applyNumberFormat="1" applyFont="1" applyAlignment="1">
      <alignment wrapText="1"/>
      <protection/>
    </xf>
    <xf numFmtId="3" fontId="1" fillId="0" borderId="0" xfId="501" applyNumberFormat="1" applyFont="1">
      <alignment/>
      <protection/>
    </xf>
    <xf numFmtId="3" fontId="1" fillId="0" borderId="3" xfId="501" applyNumberFormat="1" applyFont="1" applyBorder="1" applyAlignment="1">
      <alignment horizontal="center" vertical="center" wrapText="1"/>
      <protection/>
    </xf>
    <xf numFmtId="0" fontId="1" fillId="0" borderId="0" xfId="501" applyFont="1" applyAlignment="1">
      <alignment horizontal="center"/>
      <protection/>
    </xf>
    <xf numFmtId="0" fontId="9" fillId="17" borderId="3" xfId="501" applyFont="1" applyFill="1" applyBorder="1" applyAlignment="1">
      <alignment horizontal="left" vertical="center" wrapText="1"/>
      <protection/>
    </xf>
    <xf numFmtId="0" fontId="9" fillId="0" borderId="3" xfId="501" applyFont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left" vertical="center" wrapText="1"/>
      <protection/>
    </xf>
    <xf numFmtId="0" fontId="9" fillId="0" borderId="3" xfId="501" applyFont="1" applyBorder="1" applyAlignment="1">
      <alignment vertical="center" wrapText="1"/>
      <protection/>
    </xf>
    <xf numFmtId="0" fontId="9" fillId="17" borderId="3" xfId="501" applyFont="1" applyFill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left" wrapText="1"/>
      <protection/>
    </xf>
    <xf numFmtId="0" fontId="9" fillId="0" borderId="3" xfId="501" applyFont="1" applyBorder="1" applyAlignment="1">
      <alignment horizontal="center" wrapText="1"/>
      <protection/>
    </xf>
    <xf numFmtId="3" fontId="9" fillId="0" borderId="3" xfId="501" applyNumberFormat="1" applyFont="1" applyBorder="1" applyAlignment="1">
      <alignment horizontal="center" wrapText="1"/>
      <protection/>
    </xf>
    <xf numFmtId="0" fontId="9" fillId="17" borderId="3" xfId="501" applyFont="1" applyFill="1" applyBorder="1" applyAlignment="1">
      <alignment horizontal="left" wrapText="1"/>
      <protection/>
    </xf>
    <xf numFmtId="0" fontId="1" fillId="0" borderId="0" xfId="501" applyFont="1" applyAlignment="1">
      <alignment/>
      <protection/>
    </xf>
    <xf numFmtId="3" fontId="61" fillId="0" borderId="22" xfId="501" applyNumberFormat="1" applyFont="1" applyBorder="1" applyAlignment="1">
      <alignment horizontal="center" vertical="center" wrapText="1"/>
      <protection/>
    </xf>
    <xf numFmtId="0" fontId="42" fillId="17" borderId="37" xfId="501" applyFont="1" applyFill="1" applyBorder="1" applyAlignment="1">
      <alignment vertical="center" wrapText="1"/>
      <protection/>
    </xf>
    <xf numFmtId="3" fontId="42" fillId="17" borderId="37" xfId="501" applyNumberFormat="1" applyFont="1" applyFill="1" applyBorder="1" applyAlignment="1">
      <alignment horizontal="center" vertical="center" wrapText="1"/>
      <protection/>
    </xf>
    <xf numFmtId="3" fontId="4" fillId="0" borderId="3" xfId="501" applyNumberFormat="1" applyFont="1" applyBorder="1" applyAlignment="1">
      <alignment horizontal="center" vertical="center" wrapText="1"/>
      <protection/>
    </xf>
    <xf numFmtId="3" fontId="4" fillId="17" borderId="3" xfId="501" applyNumberFormat="1" applyFont="1" applyFill="1" applyBorder="1" applyAlignment="1">
      <alignment horizontal="center" vertical="center" wrapText="1"/>
      <protection/>
    </xf>
    <xf numFmtId="0" fontId="9" fillId="17" borderId="22" xfId="501" applyFont="1" applyFill="1" applyBorder="1" applyAlignment="1">
      <alignment horizontal="left" vertical="center" wrapText="1"/>
      <protection/>
    </xf>
    <xf numFmtId="3" fontId="4" fillId="17" borderId="22" xfId="501" applyNumberFormat="1" applyFont="1" applyFill="1" applyBorder="1" applyAlignment="1">
      <alignment horizontal="center" vertical="center" wrapText="1"/>
      <protection/>
    </xf>
    <xf numFmtId="0" fontId="42" fillId="17" borderId="26" xfId="501" applyFont="1" applyFill="1" applyBorder="1" applyAlignment="1">
      <alignment vertical="center" wrapText="1"/>
      <protection/>
    </xf>
    <xf numFmtId="3" fontId="42" fillId="17" borderId="26" xfId="501" applyNumberFormat="1" applyFont="1" applyFill="1" applyBorder="1" applyAlignment="1">
      <alignment horizontal="center" vertical="center" wrapText="1"/>
      <protection/>
    </xf>
    <xf numFmtId="3" fontId="61" fillId="0" borderId="0" xfId="501" applyNumberFormat="1" applyFont="1">
      <alignment/>
      <protection/>
    </xf>
    <xf numFmtId="0" fontId="51" fillId="0" borderId="0" xfId="522" applyFont="1" applyFill="1" applyAlignment="1">
      <alignment horizontal="center"/>
      <protection/>
    </xf>
    <xf numFmtId="197" fontId="44" fillId="0" borderId="21" xfId="522" applyNumberFormat="1" applyFont="1" applyFill="1" applyBorder="1" applyAlignment="1">
      <alignment horizontal="center" vertical="center"/>
      <protection/>
    </xf>
    <xf numFmtId="0" fontId="56" fillId="0" borderId="19" xfId="521" applyFont="1" applyBorder="1" applyAlignment="1">
      <alignment vertical="center" wrapText="1"/>
      <protection/>
    </xf>
    <xf numFmtId="0" fontId="56" fillId="0" borderId="20" xfId="521" applyFont="1" applyBorder="1" applyAlignment="1">
      <alignment vertical="center" wrapText="1"/>
      <protection/>
    </xf>
    <xf numFmtId="3" fontId="2" fillId="0" borderId="29" xfId="522" applyNumberFormat="1" applyFont="1" applyFill="1" applyBorder="1" applyAlignment="1">
      <alignment horizontal="center" vertical="center" wrapText="1"/>
      <protection/>
    </xf>
    <xf numFmtId="3" fontId="2" fillId="0" borderId="29" xfId="522" applyNumberFormat="1" applyFont="1" applyFill="1" applyBorder="1" applyAlignment="1">
      <alignment horizontal="center" vertical="center"/>
      <protection/>
    </xf>
    <xf numFmtId="197" fontId="44" fillId="0" borderId="29" xfId="522" applyNumberFormat="1" applyFont="1" applyFill="1" applyBorder="1" applyAlignment="1">
      <alignment horizontal="center" vertical="center" wrapText="1"/>
      <protection/>
    </xf>
    <xf numFmtId="3" fontId="9" fillId="0" borderId="29" xfId="449" applyNumberFormat="1" applyFont="1" applyBorder="1" applyAlignment="1" applyProtection="1">
      <alignment horizontal="center" vertical="center"/>
      <protection locked="0"/>
    </xf>
    <xf numFmtId="197" fontId="44" fillId="0" borderId="34" xfId="522" applyNumberFormat="1" applyFont="1" applyFill="1" applyBorder="1" applyAlignment="1">
      <alignment horizontal="center" vertical="center"/>
      <protection/>
    </xf>
    <xf numFmtId="197" fontId="44" fillId="0" borderId="21" xfId="522" applyNumberFormat="1" applyFont="1" applyFill="1" applyBorder="1" applyAlignment="1">
      <alignment horizontal="center" vertical="center" wrapText="1"/>
      <protection/>
    </xf>
    <xf numFmtId="3" fontId="49" fillId="0" borderId="29" xfId="449" applyNumberFormat="1" applyFont="1" applyBorder="1" applyAlignment="1">
      <alignment horizontal="center" vertical="center" wrapText="1"/>
      <protection/>
    </xf>
    <xf numFmtId="1" fontId="2" fillId="0" borderId="29" xfId="522" applyNumberFormat="1" applyFont="1" applyFill="1" applyBorder="1" applyAlignment="1">
      <alignment horizontal="center" vertical="center"/>
      <protection/>
    </xf>
    <xf numFmtId="0" fontId="43" fillId="0" borderId="21" xfId="522" applyFont="1" applyFill="1" applyBorder="1" applyAlignment="1">
      <alignment horizontal="center" vertical="center" wrapText="1"/>
      <protection/>
    </xf>
    <xf numFmtId="197" fontId="43" fillId="0" borderId="21" xfId="522" applyNumberFormat="1" applyFont="1" applyFill="1" applyBorder="1" applyAlignment="1">
      <alignment horizontal="center" vertical="center"/>
      <protection/>
    </xf>
    <xf numFmtId="0" fontId="55" fillId="0" borderId="19" xfId="521" applyFont="1" applyBorder="1" applyAlignment="1">
      <alignment vertical="center" wrapText="1"/>
      <protection/>
    </xf>
    <xf numFmtId="0" fontId="55" fillId="0" borderId="20" xfId="521" applyFont="1" applyBorder="1" applyAlignment="1">
      <alignment vertical="center" wrapText="1"/>
      <protection/>
    </xf>
    <xf numFmtId="3" fontId="53" fillId="0" borderId="29" xfId="522" applyNumberFormat="1" applyFont="1" applyFill="1" applyBorder="1" applyAlignment="1">
      <alignment horizontal="center" vertical="center" wrapText="1"/>
      <protection/>
    </xf>
    <xf numFmtId="3" fontId="53" fillId="0" borderId="29" xfId="522" applyNumberFormat="1" applyFont="1" applyFill="1" applyBorder="1" applyAlignment="1">
      <alignment horizontal="center" vertical="center"/>
      <protection/>
    </xf>
    <xf numFmtId="197" fontId="43" fillId="0" borderId="29" xfId="522" applyNumberFormat="1" applyFont="1" applyFill="1" applyBorder="1" applyAlignment="1">
      <alignment horizontal="center" vertical="center" wrapText="1"/>
      <protection/>
    </xf>
    <xf numFmtId="197" fontId="43" fillId="0" borderId="34" xfId="522" applyNumberFormat="1" applyFont="1" applyFill="1" applyBorder="1" applyAlignment="1">
      <alignment horizontal="center" vertical="center"/>
      <protection/>
    </xf>
    <xf numFmtId="0" fontId="44" fillId="0" borderId="19" xfId="522" applyFont="1" applyFill="1" applyBorder="1" applyAlignment="1">
      <alignment horizontal="center" vertical="center" wrapText="1"/>
      <protection/>
    </xf>
    <xf numFmtId="3" fontId="44" fillId="0" borderId="21" xfId="522" applyNumberFormat="1" applyFont="1" applyFill="1" applyBorder="1" applyAlignment="1">
      <alignment horizontal="center" vertical="center" wrapText="1"/>
      <protection/>
    </xf>
    <xf numFmtId="3" fontId="2" fillId="0" borderId="21" xfId="522" applyNumberFormat="1" applyFont="1" applyFill="1" applyBorder="1" applyAlignment="1">
      <alignment horizontal="center" vertical="center" wrapText="1"/>
      <protection/>
    </xf>
    <xf numFmtId="0" fontId="58" fillId="0" borderId="19" xfId="522" applyFont="1" applyFill="1" applyBorder="1" applyAlignment="1">
      <alignment horizontal="center" vertical="center" wrapText="1"/>
      <protection/>
    </xf>
    <xf numFmtId="3" fontId="2" fillId="0" borderId="34" xfId="522" applyNumberFormat="1" applyFont="1" applyFill="1" applyBorder="1" applyAlignment="1">
      <alignment horizontal="center" vertical="center" wrapText="1"/>
      <protection/>
    </xf>
    <xf numFmtId="3" fontId="43" fillId="0" borderId="21" xfId="522" applyNumberFormat="1" applyFont="1" applyFill="1" applyBorder="1" applyAlignment="1">
      <alignment horizontal="center" vertical="center"/>
      <protection/>
    </xf>
    <xf numFmtId="3" fontId="43" fillId="0" borderId="34" xfId="522" applyNumberFormat="1" applyFont="1" applyFill="1" applyBorder="1" applyAlignment="1">
      <alignment horizontal="center" vertical="center"/>
      <protection/>
    </xf>
    <xf numFmtId="1" fontId="9" fillId="0" borderId="3" xfId="501" applyNumberFormat="1" applyFont="1" applyBorder="1" applyAlignment="1">
      <alignment horizontal="left" vertical="center" wrapText="1"/>
      <protection/>
    </xf>
    <xf numFmtId="3" fontId="9" fillId="0" borderId="0" xfId="501" applyNumberFormat="1" applyFont="1" applyAlignment="1">
      <alignment horizontal="center"/>
      <protection/>
    </xf>
    <xf numFmtId="2" fontId="9" fillId="0" borderId="3" xfId="501" applyNumberFormat="1" applyFont="1" applyBorder="1" applyAlignment="1">
      <alignment wrapText="1"/>
      <protection/>
    </xf>
    <xf numFmtId="0" fontId="1" fillId="0" borderId="38" xfId="501" applyFont="1" applyBorder="1" applyAlignment="1">
      <alignment horizontal="center" vertical="center"/>
      <protection/>
    </xf>
    <xf numFmtId="2" fontId="3" fillId="0" borderId="39" xfId="501" applyNumberFormat="1" applyFont="1" applyBorder="1" applyAlignment="1">
      <alignment horizontal="center" vertical="center" wrapText="1"/>
      <protection/>
    </xf>
    <xf numFmtId="3" fontId="3" fillId="0" borderId="40" xfId="501" applyNumberFormat="1" applyFont="1" applyBorder="1" applyAlignment="1">
      <alignment horizontal="center" vertical="center" wrapText="1"/>
      <protection/>
    </xf>
    <xf numFmtId="0" fontId="1" fillId="0" borderId="19" xfId="501" applyFont="1" applyBorder="1" applyAlignment="1">
      <alignment horizontal="center"/>
      <protection/>
    </xf>
    <xf numFmtId="3" fontId="9" fillId="0" borderId="21" xfId="501" applyNumberFormat="1" applyFont="1" applyBorder="1" applyAlignment="1">
      <alignment horizontal="center" vertical="center" wrapText="1"/>
      <protection/>
    </xf>
    <xf numFmtId="3" fontId="9" fillId="0" borderId="21" xfId="501" applyNumberFormat="1" applyFont="1" applyBorder="1" applyAlignment="1">
      <alignment horizontal="center"/>
      <protection/>
    </xf>
    <xf numFmtId="0" fontId="1" fillId="0" borderId="20" xfId="501" applyFont="1" applyBorder="1" applyAlignment="1">
      <alignment horizontal="center"/>
      <protection/>
    </xf>
    <xf numFmtId="2" fontId="9" fillId="0" borderId="29" xfId="501" applyNumberFormat="1" applyFont="1" applyBorder="1" applyAlignment="1">
      <alignment wrapText="1"/>
      <protection/>
    </xf>
    <xf numFmtId="3" fontId="9" fillId="0" borderId="34" xfId="501" applyNumberFormat="1" applyFont="1" applyBorder="1" applyAlignment="1">
      <alignment horizontal="center"/>
      <protection/>
    </xf>
    <xf numFmtId="0" fontId="9" fillId="0" borderId="41" xfId="501" applyFont="1" applyBorder="1" applyAlignment="1">
      <alignment horizontal="left" vertical="center" wrapText="1"/>
      <protection/>
    </xf>
    <xf numFmtId="3" fontId="4" fillId="0" borderId="41" xfId="501" applyNumberFormat="1" applyFont="1" applyBorder="1" applyAlignment="1">
      <alignment horizontal="center" vertical="center" wrapText="1"/>
      <protection/>
    </xf>
    <xf numFmtId="0" fontId="2" fillId="0" borderId="0" xfId="501" applyFont="1" applyAlignment="1">
      <alignment/>
      <protection/>
    </xf>
    <xf numFmtId="197" fontId="44" fillId="0" borderId="34" xfId="522" applyNumberFormat="1" applyFont="1" applyFill="1" applyBorder="1" applyAlignment="1">
      <alignment horizontal="center" vertical="center" wrapText="1"/>
      <protection/>
    </xf>
    <xf numFmtId="3" fontId="2" fillId="0" borderId="3" xfId="522" applyNumberFormat="1" applyFont="1" applyFill="1" applyBorder="1" applyAlignment="1">
      <alignment horizontal="center" vertical="center"/>
      <protection/>
    </xf>
    <xf numFmtId="2" fontId="3" fillId="0" borderId="3" xfId="501" applyNumberFormat="1" applyFont="1" applyBorder="1" applyAlignment="1">
      <alignment horizontal="left" vertical="center" wrapText="1"/>
      <protection/>
    </xf>
    <xf numFmtId="2" fontId="3" fillId="17" borderId="3" xfId="501" applyNumberFormat="1" applyFont="1" applyFill="1" applyBorder="1" applyAlignment="1">
      <alignment horizontal="left" vertical="center" wrapText="1"/>
      <protection/>
    </xf>
    <xf numFmtId="0" fontId="70" fillId="0" borderId="3" xfId="501" applyFont="1" applyBorder="1" applyAlignment="1">
      <alignment horizontal="left" vertical="center" wrapText="1"/>
      <protection/>
    </xf>
    <xf numFmtId="1" fontId="7" fillId="17" borderId="0" xfId="522" applyNumberFormat="1" applyFont="1" applyFill="1" applyAlignment="1">
      <alignment horizontal="center" vertical="center"/>
      <protection/>
    </xf>
    <xf numFmtId="1" fontId="3" fillId="0" borderId="3" xfId="501" applyNumberFormat="1" applyFont="1" applyBorder="1" applyAlignment="1">
      <alignment horizontal="left" vertical="center" wrapText="1"/>
      <protection/>
    </xf>
    <xf numFmtId="3" fontId="4" fillId="0" borderId="3" xfId="501" applyNumberFormat="1" applyFont="1" applyBorder="1" applyAlignment="1">
      <alignment horizontal="center"/>
      <protection/>
    </xf>
    <xf numFmtId="0" fontId="9" fillId="0" borderId="3" xfId="501" applyFont="1" applyBorder="1">
      <alignment/>
      <protection/>
    </xf>
    <xf numFmtId="1" fontId="2" fillId="0" borderId="3" xfId="449" applyNumberFormat="1" applyFont="1" applyFill="1" applyBorder="1" applyAlignment="1">
      <alignment horizontal="center" vertical="center" wrapText="1"/>
      <protection/>
    </xf>
    <xf numFmtId="3" fontId="44" fillId="0" borderId="3" xfId="449" applyNumberFormat="1" applyFont="1" applyFill="1" applyBorder="1" applyAlignment="1">
      <alignment horizontal="center" vertical="center" wrapText="1"/>
      <protection/>
    </xf>
    <xf numFmtId="1" fontId="9" fillId="0" borderId="3" xfId="501" applyNumberFormat="1" applyFont="1" applyFill="1" applyBorder="1" applyAlignment="1">
      <alignment horizontal="left" vertical="center" wrapText="1"/>
      <protection/>
    </xf>
    <xf numFmtId="181" fontId="2" fillId="0" borderId="3" xfId="449" applyNumberFormat="1" applyFont="1" applyBorder="1" applyAlignment="1">
      <alignment horizontal="center" vertical="center" wrapText="1"/>
      <protection/>
    </xf>
    <xf numFmtId="0" fontId="60" fillId="0" borderId="0" xfId="501" applyFont="1" applyFill="1" applyAlignment="1">
      <alignment horizontal="center" vertical="center" wrapText="1"/>
      <protection/>
    </xf>
    <xf numFmtId="0" fontId="43" fillId="0" borderId="0" xfId="522" applyFont="1" applyFill="1" applyAlignment="1">
      <alignment horizontal="center"/>
      <protection/>
    </xf>
    <xf numFmtId="0" fontId="45" fillId="0" borderId="0" xfId="522" applyFont="1" applyFill="1" applyAlignment="1">
      <alignment horizontal="center"/>
      <protection/>
    </xf>
    <xf numFmtId="0" fontId="46" fillId="0" borderId="38" xfId="522" applyFont="1" applyFill="1" applyBorder="1" applyAlignment="1">
      <alignment horizontal="center"/>
      <protection/>
    </xf>
    <xf numFmtId="0" fontId="46" fillId="0" borderId="19" xfId="522" applyFont="1" applyFill="1" applyBorder="1" applyAlignment="1">
      <alignment horizontal="center"/>
      <protection/>
    </xf>
    <xf numFmtId="0" fontId="43" fillId="0" borderId="39" xfId="522" applyFont="1" applyFill="1" applyBorder="1" applyAlignment="1">
      <alignment horizontal="center" vertical="center"/>
      <protection/>
    </xf>
    <xf numFmtId="0" fontId="43" fillId="0" borderId="40" xfId="522" applyFont="1" applyFill="1" applyBorder="1" applyAlignment="1">
      <alignment horizontal="center" vertical="center"/>
      <protection/>
    </xf>
    <xf numFmtId="0" fontId="50" fillId="0" borderId="0" xfId="522" applyFont="1" applyFill="1" applyAlignment="1">
      <alignment horizontal="center"/>
      <protection/>
    </xf>
    <xf numFmtId="0" fontId="51" fillId="0" borderId="0" xfId="522" applyFont="1" applyFill="1" applyAlignment="1">
      <alignment horizontal="center"/>
      <protection/>
    </xf>
    <xf numFmtId="0" fontId="52" fillId="0" borderId="39" xfId="522" applyFont="1" applyFill="1" applyBorder="1" applyAlignment="1">
      <alignment horizontal="center" vertical="center"/>
      <protection/>
    </xf>
    <xf numFmtId="0" fontId="52" fillId="0" borderId="40" xfId="522" applyFont="1" applyFill="1" applyBorder="1" applyAlignment="1">
      <alignment horizontal="center" vertical="center"/>
      <protection/>
    </xf>
    <xf numFmtId="0" fontId="60" fillId="0" borderId="0" xfId="501" applyFont="1" applyAlignment="1">
      <alignment horizontal="center" vertical="center" wrapText="1"/>
      <protection/>
    </xf>
    <xf numFmtId="0" fontId="9" fillId="0" borderId="3" xfId="501" applyFont="1" applyBorder="1" applyAlignment="1">
      <alignment horizontal="center"/>
      <protection/>
    </xf>
    <xf numFmtId="2" fontId="3" fillId="0" borderId="3" xfId="501" applyNumberFormat="1" applyFont="1" applyFill="1" applyBorder="1" applyAlignment="1">
      <alignment horizontal="center" vertical="center" wrapText="1"/>
      <protection/>
    </xf>
    <xf numFmtId="0" fontId="3" fillId="0" borderId="3" xfId="501" applyFont="1" applyBorder="1" applyAlignment="1">
      <alignment horizontal="center" vertical="center" wrapText="1"/>
      <protection/>
    </xf>
    <xf numFmtId="0" fontId="1" fillId="0" borderId="3" xfId="501" applyNumberFormat="1" applyFont="1" applyBorder="1" applyAlignment="1">
      <alignment horizontal="center" vertical="center" wrapText="1"/>
      <protection/>
    </xf>
    <xf numFmtId="0" fontId="62" fillId="0" borderId="0" xfId="501" applyFont="1" applyFill="1" applyAlignment="1">
      <alignment horizontal="center" vertical="center" wrapText="1"/>
      <protection/>
    </xf>
    <xf numFmtId="2" fontId="9" fillId="0" borderId="3" xfId="501" applyNumberFormat="1" applyFont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center" vertical="center" wrapText="1"/>
      <protection/>
    </xf>
    <xf numFmtId="0" fontId="9" fillId="0" borderId="3" xfId="501" applyNumberFormat="1" applyFont="1" applyBorder="1" applyAlignment="1">
      <alignment horizontal="center" vertical="center" wrapText="1"/>
      <protection/>
    </xf>
    <xf numFmtId="0" fontId="2" fillId="0" borderId="3" xfId="501" applyFont="1" applyBorder="1" applyAlignment="1">
      <alignment horizontal="center" vertical="center" wrapText="1"/>
      <protection/>
    </xf>
    <xf numFmtId="3" fontId="9" fillId="0" borderId="3" xfId="501" applyNumberFormat="1" applyFont="1" applyBorder="1" applyAlignment="1">
      <alignment horizontal="center" vertical="center" wrapText="1"/>
      <protection/>
    </xf>
    <xf numFmtId="0" fontId="42" fillId="0" borderId="3" xfId="501" applyFont="1" applyBorder="1" applyAlignment="1">
      <alignment horizontal="center" vertical="center" wrapText="1"/>
      <protection/>
    </xf>
    <xf numFmtId="0" fontId="63" fillId="0" borderId="0" xfId="501" applyFont="1" applyFill="1" applyAlignment="1">
      <alignment horizontal="center" vertical="center" wrapText="1"/>
      <protection/>
    </xf>
    <xf numFmtId="0" fontId="63" fillId="0" borderId="0" xfId="501" applyFont="1" applyAlignment="1">
      <alignment horizontal="center" vertical="center" wrapText="1"/>
      <protection/>
    </xf>
    <xf numFmtId="0" fontId="42" fillId="0" borderId="0" xfId="501" applyFont="1" applyFill="1" applyAlignment="1">
      <alignment horizontal="center" vertical="center" wrapText="1"/>
      <protection/>
    </xf>
    <xf numFmtId="0" fontId="4" fillId="0" borderId="0" xfId="501" applyFont="1" applyAlignment="1">
      <alignment horizontal="center" vertical="center" wrapText="1"/>
      <protection/>
    </xf>
    <xf numFmtId="0" fontId="46" fillId="0" borderId="42" xfId="522" applyFont="1" applyFill="1" applyBorder="1" applyAlignment="1">
      <alignment horizontal="center"/>
      <protection/>
    </xf>
    <xf numFmtId="0" fontId="46" fillId="0" borderId="43" xfId="522" applyFont="1" applyFill="1" applyBorder="1" applyAlignment="1">
      <alignment horizontal="center"/>
      <protection/>
    </xf>
    <xf numFmtId="0" fontId="43" fillId="0" borderId="44" xfId="522" applyFont="1" applyFill="1" applyBorder="1" applyAlignment="1">
      <alignment horizontal="center" vertical="center"/>
      <protection/>
    </xf>
    <xf numFmtId="0" fontId="43" fillId="0" borderId="45" xfId="522" applyFont="1" applyFill="1" applyBorder="1" applyAlignment="1">
      <alignment horizontal="center" vertical="center"/>
      <protection/>
    </xf>
    <xf numFmtId="0" fontId="43" fillId="0" borderId="46" xfId="522" applyFont="1" applyFill="1" applyBorder="1" applyAlignment="1">
      <alignment horizontal="center" vertical="center"/>
      <protection/>
    </xf>
    <xf numFmtId="0" fontId="43" fillId="0" borderId="47" xfId="522" applyFont="1" applyFill="1" applyBorder="1" applyAlignment="1">
      <alignment horizontal="center" vertical="center"/>
      <protection/>
    </xf>
    <xf numFmtId="0" fontId="47" fillId="0" borderId="0" xfId="522" applyFont="1" applyFill="1" applyAlignment="1">
      <alignment horizontal="center"/>
      <protection/>
    </xf>
    <xf numFmtId="0" fontId="48" fillId="0" borderId="0" xfId="522" applyFont="1" applyFill="1" applyAlignment="1">
      <alignment horizontal="center"/>
      <protection/>
    </xf>
    <xf numFmtId="0" fontId="59" fillId="0" borderId="0" xfId="522" applyFont="1" applyFill="1" applyBorder="1" applyAlignment="1">
      <alignment horizontal="center" vertical="center" wrapText="1"/>
      <protection/>
    </xf>
    <xf numFmtId="0" fontId="47" fillId="0" borderId="0" xfId="522" applyFont="1" applyFill="1" applyAlignment="1">
      <alignment horizontal="center" wrapText="1"/>
      <protection/>
    </xf>
    <xf numFmtId="2" fontId="53" fillId="0" borderId="39" xfId="522" applyNumberFormat="1" applyFont="1" applyFill="1" applyBorder="1" applyAlignment="1">
      <alignment horizontal="center" vertical="center" wrapText="1"/>
      <protection/>
    </xf>
    <xf numFmtId="2" fontId="53" fillId="0" borderId="3" xfId="522" applyNumberFormat="1" applyFont="1" applyFill="1" applyBorder="1" applyAlignment="1">
      <alignment horizontal="center" vertical="center" wrapText="1"/>
      <protection/>
    </xf>
    <xf numFmtId="0" fontId="53" fillId="0" borderId="39" xfId="522" applyFont="1" applyFill="1" applyBorder="1" applyAlignment="1">
      <alignment horizontal="center" vertical="center" wrapText="1"/>
      <protection/>
    </xf>
    <xf numFmtId="0" fontId="53" fillId="0" borderId="3" xfId="522" applyFont="1" applyFill="1" applyBorder="1" applyAlignment="1">
      <alignment horizontal="center" vertical="center" wrapText="1"/>
      <protection/>
    </xf>
    <xf numFmtId="14" fontId="2" fillId="0" borderId="40" xfId="449" applyNumberFormat="1" applyFont="1" applyBorder="1" applyAlignment="1">
      <alignment horizontal="center" vertical="center" wrapText="1"/>
      <protection/>
    </xf>
    <xf numFmtId="14" fontId="2" fillId="0" borderId="21" xfId="449" applyNumberFormat="1" applyFont="1" applyBorder="1" applyAlignment="1">
      <alignment horizontal="center" vertical="center" wrapText="1"/>
      <protection/>
    </xf>
    <xf numFmtId="0" fontId="53" fillId="0" borderId="40" xfId="522" applyFont="1" applyFill="1" applyBorder="1" applyAlignment="1">
      <alignment horizontal="center" vertical="center" wrapText="1"/>
      <protection/>
    </xf>
    <xf numFmtId="0" fontId="53" fillId="0" borderId="21" xfId="522" applyFont="1" applyFill="1" applyBorder="1" applyAlignment="1">
      <alignment horizontal="center" vertical="center" wrapText="1"/>
      <protection/>
    </xf>
  </cellXfs>
  <cellStyles count="564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Вывод" xfId="407"/>
    <cellStyle name="Вывод 2" xfId="408"/>
    <cellStyle name="Вывод 2 2" xfId="409"/>
    <cellStyle name="Вывод 3" xfId="410"/>
    <cellStyle name="Вывод 4" xfId="411"/>
    <cellStyle name="Вывод 5" xfId="412"/>
    <cellStyle name="Вычисление" xfId="413"/>
    <cellStyle name="Вычисление 2" xfId="414"/>
    <cellStyle name="Вычисление 2 2" xfId="415"/>
    <cellStyle name="Вычисление 3" xfId="416"/>
    <cellStyle name="Вычисление 4" xfId="417"/>
    <cellStyle name="Вычисление 5" xfId="418"/>
    <cellStyle name="Hyperlink" xfId="419"/>
    <cellStyle name="Гиперссылка 2" xfId="420"/>
    <cellStyle name="Гиперссылка 3" xfId="421"/>
    <cellStyle name="Грошовий 2" xfId="422"/>
    <cellStyle name="Currency" xfId="423"/>
    <cellStyle name="Currency [0]" xfId="424"/>
    <cellStyle name="Добре" xfId="425"/>
    <cellStyle name="Добре 2" xfId="426"/>
    <cellStyle name="Заголовок 1" xfId="427"/>
    <cellStyle name="Заголовок 1 2" xfId="428"/>
    <cellStyle name="Заголовок 1 3" xfId="429"/>
    <cellStyle name="Заголовок 1 4" xfId="430"/>
    <cellStyle name="Заголовок 1 5" xfId="431"/>
    <cellStyle name="Заголовок 2" xfId="432"/>
    <cellStyle name="Заголовок 2 2" xfId="433"/>
    <cellStyle name="Заголовок 2 3" xfId="434"/>
    <cellStyle name="Заголовок 2 4" xfId="435"/>
    <cellStyle name="Заголовок 2 5" xfId="436"/>
    <cellStyle name="Заголовок 3" xfId="437"/>
    <cellStyle name="Заголовок 3 2" xfId="438"/>
    <cellStyle name="Заголовок 3 3" xfId="439"/>
    <cellStyle name="Заголовок 3 4" xfId="440"/>
    <cellStyle name="Заголовок 3 5" xfId="441"/>
    <cellStyle name="Заголовок 4" xfId="442"/>
    <cellStyle name="Заголовок 4 2" xfId="443"/>
    <cellStyle name="Заголовок 4 3" xfId="444"/>
    <cellStyle name="Заголовок 4 4" xfId="445"/>
    <cellStyle name="Заголовок 4 5" xfId="446"/>
    <cellStyle name="Звичайний 2" xfId="447"/>
    <cellStyle name="Звичайний 2 2" xfId="448"/>
    <cellStyle name="Звичайний 2 3" xfId="449"/>
    <cellStyle name="Звичайний 2_8.Блок_3 (1 ч)" xfId="450"/>
    <cellStyle name="Звичайний 3" xfId="451"/>
    <cellStyle name="Звичайний 3 2" xfId="452"/>
    <cellStyle name="Звичайний 3 2 2" xfId="453"/>
    <cellStyle name="Звичайний 4" xfId="454"/>
    <cellStyle name="Звичайний 4 2" xfId="455"/>
    <cellStyle name="Звичайний 5" xfId="456"/>
    <cellStyle name="Звичайний 5 2" xfId="457"/>
    <cellStyle name="Звичайний 5 3" xfId="458"/>
    <cellStyle name="Звичайний 6" xfId="459"/>
    <cellStyle name="Звичайний 7" xfId="460"/>
    <cellStyle name="Зв'язана клітинка" xfId="461"/>
    <cellStyle name="Зв'язана клітинка 2" xfId="462"/>
    <cellStyle name="Итог" xfId="463"/>
    <cellStyle name="Итог 2" xfId="464"/>
    <cellStyle name="Итог 3" xfId="465"/>
    <cellStyle name="Итог 4" xfId="466"/>
    <cellStyle name="Итог 5" xfId="467"/>
    <cellStyle name="Контрольна клітинка" xfId="468"/>
    <cellStyle name="Контрольна клітинка 2" xfId="469"/>
    <cellStyle name="Контрольная ячейка" xfId="470"/>
    <cellStyle name="Контрольная ячейка 2" xfId="471"/>
    <cellStyle name="Контрольная ячейка 2 2" xfId="472"/>
    <cellStyle name="Контрольная ячейка 3" xfId="473"/>
    <cellStyle name="Контрольная ячейка 4" xfId="474"/>
    <cellStyle name="Контрольная ячейка 5" xfId="475"/>
    <cellStyle name="Назва" xfId="476"/>
    <cellStyle name="Назва 2" xfId="477"/>
    <cellStyle name="Название" xfId="478"/>
    <cellStyle name="Название 2" xfId="479"/>
    <cellStyle name="Название 3" xfId="480"/>
    <cellStyle name="Название 4" xfId="481"/>
    <cellStyle name="Название 5" xfId="482"/>
    <cellStyle name="Нейтральный" xfId="483"/>
    <cellStyle name="Нейтральный 2" xfId="484"/>
    <cellStyle name="Нейтральный 2 2" xfId="485"/>
    <cellStyle name="Нейтральный 3" xfId="486"/>
    <cellStyle name="Нейтральный 4" xfId="487"/>
    <cellStyle name="Нейтральный 5" xfId="488"/>
    <cellStyle name="Обчислення" xfId="489"/>
    <cellStyle name="Обчислення 2" xfId="490"/>
    <cellStyle name="Обчислення_П_1" xfId="491"/>
    <cellStyle name="Обычный 10" xfId="492"/>
    <cellStyle name="Обычный 11" xfId="493"/>
    <cellStyle name="Обычный 12" xfId="494"/>
    <cellStyle name="Обычный 13" xfId="495"/>
    <cellStyle name="Обычный 13 2" xfId="496"/>
    <cellStyle name="Обычный 13 3" xfId="497"/>
    <cellStyle name="Обычный 13 3 2" xfId="498"/>
    <cellStyle name="Обычный 14" xfId="499"/>
    <cellStyle name="Обычный 15" xfId="500"/>
    <cellStyle name="Обычный 2" xfId="501"/>
    <cellStyle name="Обычный 2 2" xfId="502"/>
    <cellStyle name="Обычный 2 3" xfId="503"/>
    <cellStyle name="Обычный 2 3 2" xfId="504"/>
    <cellStyle name="Обычный 2 3 3" xfId="505"/>
    <cellStyle name="Обычный 2 4" xfId="506"/>
    <cellStyle name="Обычный 3" xfId="507"/>
    <cellStyle name="Обычный 3 2" xfId="508"/>
    <cellStyle name="Обычный 3 3" xfId="509"/>
    <cellStyle name="Обычный 4" xfId="510"/>
    <cellStyle name="Обычный 4 2" xfId="511"/>
    <cellStyle name="Обычный 5" xfId="512"/>
    <cellStyle name="Обычный 5 2" xfId="513"/>
    <cellStyle name="Обычный 5 3" xfId="514"/>
    <cellStyle name="Обычный 6" xfId="515"/>
    <cellStyle name="Обычный 6 2" xfId="516"/>
    <cellStyle name="Обычный 6 3" xfId="517"/>
    <cellStyle name="Обычный 7" xfId="518"/>
    <cellStyle name="Обычный 8" xfId="519"/>
    <cellStyle name="Обычный 9" xfId="520"/>
    <cellStyle name="Обычный_09_Професійний склад" xfId="521"/>
    <cellStyle name="Обычный_Форма7Н" xfId="522"/>
    <cellStyle name="Followed Hyperlink" xfId="523"/>
    <cellStyle name="Підсумок" xfId="524"/>
    <cellStyle name="Підсумок 2" xfId="525"/>
    <cellStyle name="Підсумок_П_1" xfId="526"/>
    <cellStyle name="Плохой" xfId="527"/>
    <cellStyle name="Плохой 2" xfId="528"/>
    <cellStyle name="Плохой 2 2" xfId="529"/>
    <cellStyle name="Плохой 3" xfId="530"/>
    <cellStyle name="Плохой 4" xfId="531"/>
    <cellStyle name="Плохой 5" xfId="532"/>
    <cellStyle name="Поганий" xfId="533"/>
    <cellStyle name="Поганий 2" xfId="534"/>
    <cellStyle name="Пояснение" xfId="535"/>
    <cellStyle name="Пояснение 2" xfId="536"/>
    <cellStyle name="Пояснение 3" xfId="537"/>
    <cellStyle name="Пояснение 4" xfId="538"/>
    <cellStyle name="Пояснение 5" xfId="539"/>
    <cellStyle name="Примечание" xfId="540"/>
    <cellStyle name="Примечание 2" xfId="541"/>
    <cellStyle name="Примечание 2 2" xfId="542"/>
    <cellStyle name="Примечание 3" xfId="543"/>
    <cellStyle name="Примечание 4" xfId="544"/>
    <cellStyle name="Примечание 5" xfId="545"/>
    <cellStyle name="Примітка" xfId="546"/>
    <cellStyle name="Примітка 2" xfId="547"/>
    <cellStyle name="Примітка_П_1" xfId="548"/>
    <cellStyle name="Percent" xfId="549"/>
    <cellStyle name="Результат" xfId="550"/>
    <cellStyle name="Связанная ячейка" xfId="551"/>
    <cellStyle name="Связанная ячейка 2" xfId="552"/>
    <cellStyle name="Связанная ячейка 3" xfId="553"/>
    <cellStyle name="Связанная ячейка 4" xfId="554"/>
    <cellStyle name="Связанная ячейка 5" xfId="555"/>
    <cellStyle name="Середній" xfId="556"/>
    <cellStyle name="Середній 2" xfId="557"/>
    <cellStyle name="Стиль 1" xfId="558"/>
    <cellStyle name="Стиль 1 2" xfId="559"/>
    <cellStyle name="Текст попередження" xfId="560"/>
    <cellStyle name="Текст попередження 2" xfId="561"/>
    <cellStyle name="Текст пояснення" xfId="562"/>
    <cellStyle name="Текст пояснення 2" xfId="563"/>
    <cellStyle name="Текст предупреждения" xfId="564"/>
    <cellStyle name="Текст предупреждения 2" xfId="565"/>
    <cellStyle name="Текст предупреждения 3" xfId="566"/>
    <cellStyle name="Текст предупреждения 4" xfId="567"/>
    <cellStyle name="Текст предупреждения 5" xfId="568"/>
    <cellStyle name="Тысячи [0]_Анализ" xfId="569"/>
    <cellStyle name="Тысячи_Анализ" xfId="570"/>
    <cellStyle name="Comma" xfId="571"/>
    <cellStyle name="Comma [0]" xfId="572"/>
    <cellStyle name="ФинᎰнсовый_Лист1 (3)_1" xfId="573"/>
    <cellStyle name="Хороший" xfId="574"/>
    <cellStyle name="Хороший 2" xfId="575"/>
    <cellStyle name="Хороший 2 2" xfId="576"/>
    <cellStyle name="Хороший 3" xfId="57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zoomScale="78" zoomScaleNormal="78" zoomScaleSheetLayoutView="70" zoomScalePageLayoutView="0" workbookViewId="0" topLeftCell="A3">
      <selection activeCell="F7" sqref="F7:F25"/>
    </sheetView>
  </sheetViews>
  <sheetFormatPr defaultColWidth="8.8515625" defaultRowHeight="15"/>
  <cols>
    <col min="1" max="1" width="37.140625" style="6" customWidth="1"/>
    <col min="2" max="2" width="10.7109375" style="6" customWidth="1"/>
    <col min="3" max="3" width="10.421875" style="6" customWidth="1"/>
    <col min="4" max="4" width="13.7109375" style="6" customWidth="1"/>
    <col min="5" max="5" width="10.57421875" style="6" customWidth="1"/>
    <col min="6" max="6" width="10.00390625" style="6" customWidth="1"/>
    <col min="7" max="7" width="12.421875" style="6" customWidth="1"/>
    <col min="8" max="10" width="8.8515625" style="6" customWidth="1"/>
    <col min="11" max="11" width="43.00390625" style="6" customWidth="1"/>
    <col min="12" max="16384" width="8.8515625" style="6" customWidth="1"/>
  </cols>
  <sheetData>
    <row r="1" spans="1:7" s="2" customFormat="1" ht="18.75">
      <c r="A1" s="170" t="s">
        <v>129</v>
      </c>
      <c r="B1" s="170"/>
      <c r="C1" s="170"/>
      <c r="D1" s="170"/>
      <c r="E1" s="170"/>
      <c r="F1" s="170"/>
      <c r="G1" s="170"/>
    </row>
    <row r="2" spans="1:7" s="2" customFormat="1" ht="19.5" customHeight="1">
      <c r="A2" s="171" t="s">
        <v>8</v>
      </c>
      <c r="B2" s="171"/>
      <c r="C2" s="171"/>
      <c r="D2" s="171"/>
      <c r="E2" s="171"/>
      <c r="F2" s="171"/>
      <c r="G2" s="171"/>
    </row>
    <row r="3" spans="1:7" s="4" customFormat="1" ht="20.25" customHeight="1" thickBot="1">
      <c r="A3" s="3"/>
      <c r="B3" s="3"/>
      <c r="C3" s="3"/>
      <c r="D3" s="3"/>
      <c r="E3" s="3"/>
      <c r="F3" s="3"/>
      <c r="G3" s="3"/>
    </row>
    <row r="4" spans="1:7" s="4" customFormat="1" ht="20.25" customHeight="1">
      <c r="A4" s="172"/>
      <c r="B4" s="174" t="s">
        <v>262</v>
      </c>
      <c r="C4" s="174"/>
      <c r="D4" s="174"/>
      <c r="E4" s="174" t="s">
        <v>261</v>
      </c>
      <c r="F4" s="174"/>
      <c r="G4" s="175"/>
    </row>
    <row r="5" spans="1:7" s="4" customFormat="1" ht="50.25" customHeight="1">
      <c r="A5" s="173"/>
      <c r="B5" s="165" t="s">
        <v>122</v>
      </c>
      <c r="C5" s="60" t="s">
        <v>168</v>
      </c>
      <c r="D5" s="54" t="s">
        <v>31</v>
      </c>
      <c r="E5" s="165" t="s">
        <v>122</v>
      </c>
      <c r="F5" s="60" t="s">
        <v>168</v>
      </c>
      <c r="G5" s="36" t="s">
        <v>31</v>
      </c>
    </row>
    <row r="6" spans="1:7" s="13" customFormat="1" ht="34.5" customHeight="1">
      <c r="A6" s="20" t="s">
        <v>32</v>
      </c>
      <c r="B6" s="11">
        <v>14441</v>
      </c>
      <c r="C6" s="11">
        <f>SUM(C7:C25)</f>
        <v>14641</v>
      </c>
      <c r="D6" s="9">
        <f>ROUND(C6/B6*100,1)</f>
        <v>101.4</v>
      </c>
      <c r="E6" s="12">
        <v>1892</v>
      </c>
      <c r="F6" s="12">
        <f>SUM(F7:F25)</f>
        <v>2071</v>
      </c>
      <c r="G6" s="123">
        <f>ROUND(F6/E6*100,1)</f>
        <v>109.5</v>
      </c>
    </row>
    <row r="7" spans="1:11" ht="46.5" customHeight="1">
      <c r="A7" s="21" t="s">
        <v>10</v>
      </c>
      <c r="B7" s="14">
        <v>3514</v>
      </c>
      <c r="C7" s="31">
        <v>4034</v>
      </c>
      <c r="D7" s="9">
        <f aca="true" t="shared" si="0" ref="D7:D25">ROUND(C7/B7*100,1)</f>
        <v>114.8</v>
      </c>
      <c r="E7" s="14">
        <v>215</v>
      </c>
      <c r="F7" s="57">
        <v>231</v>
      </c>
      <c r="G7" s="123">
        <f aca="true" t="shared" si="1" ref="G7:G25">ROUND(F7/E7*100,1)</f>
        <v>107.4</v>
      </c>
      <c r="H7" s="15"/>
      <c r="I7" s="16"/>
      <c r="K7" s="17"/>
    </row>
    <row r="8" spans="1:11" ht="39.75" customHeight="1">
      <c r="A8" s="21" t="s">
        <v>11</v>
      </c>
      <c r="B8" s="14">
        <v>79</v>
      </c>
      <c r="C8" s="31">
        <v>49</v>
      </c>
      <c r="D8" s="9">
        <f t="shared" si="0"/>
        <v>62</v>
      </c>
      <c r="E8" s="14">
        <v>21</v>
      </c>
      <c r="F8" s="57">
        <v>7</v>
      </c>
      <c r="G8" s="123">
        <f t="shared" si="1"/>
        <v>33.3</v>
      </c>
      <c r="H8" s="15"/>
      <c r="I8" s="16"/>
      <c r="K8" s="17"/>
    </row>
    <row r="9" spans="1:11" s="18" customFormat="1" ht="25.5" customHeight="1">
      <c r="A9" s="21" t="s">
        <v>12</v>
      </c>
      <c r="B9" s="14">
        <v>2789</v>
      </c>
      <c r="C9" s="31">
        <v>2526</v>
      </c>
      <c r="D9" s="9">
        <f t="shared" si="0"/>
        <v>90.6</v>
      </c>
      <c r="E9" s="14">
        <v>474</v>
      </c>
      <c r="F9" s="57">
        <v>468</v>
      </c>
      <c r="G9" s="123">
        <f t="shared" si="1"/>
        <v>98.7</v>
      </c>
      <c r="H9" s="161"/>
      <c r="I9" s="16"/>
      <c r="J9" s="6"/>
      <c r="K9" s="17"/>
    </row>
    <row r="10" spans="1:13" ht="37.5" customHeight="1">
      <c r="A10" s="21" t="s">
        <v>13</v>
      </c>
      <c r="B10" s="14">
        <v>178</v>
      </c>
      <c r="C10" s="31">
        <v>300</v>
      </c>
      <c r="D10" s="9">
        <f t="shared" si="0"/>
        <v>168.5</v>
      </c>
      <c r="E10" s="14">
        <v>30</v>
      </c>
      <c r="F10" s="57">
        <v>179</v>
      </c>
      <c r="G10" s="123">
        <f t="shared" si="1"/>
        <v>596.7</v>
      </c>
      <c r="H10" s="15"/>
      <c r="I10" s="16"/>
      <c r="K10" s="17"/>
      <c r="M10" s="19"/>
    </row>
    <row r="11" spans="1:11" ht="37.5" customHeight="1">
      <c r="A11" s="21" t="s">
        <v>14</v>
      </c>
      <c r="B11" s="14">
        <v>224</v>
      </c>
      <c r="C11" s="31">
        <v>236</v>
      </c>
      <c r="D11" s="9">
        <f t="shared" si="0"/>
        <v>105.4</v>
      </c>
      <c r="E11" s="14">
        <v>16</v>
      </c>
      <c r="F11" s="57">
        <v>32</v>
      </c>
      <c r="G11" s="123">
        <f t="shared" si="1"/>
        <v>200</v>
      </c>
      <c r="H11" s="15"/>
      <c r="I11" s="16"/>
      <c r="K11" s="17"/>
    </row>
    <row r="12" spans="1:11" ht="25.5" customHeight="1">
      <c r="A12" s="21" t="s">
        <v>15</v>
      </c>
      <c r="B12" s="14">
        <v>493</v>
      </c>
      <c r="C12" s="31">
        <v>549</v>
      </c>
      <c r="D12" s="9">
        <f t="shared" si="0"/>
        <v>111.4</v>
      </c>
      <c r="E12" s="14">
        <v>94</v>
      </c>
      <c r="F12" s="57">
        <v>92</v>
      </c>
      <c r="G12" s="123">
        <f t="shared" si="1"/>
        <v>97.9</v>
      </c>
      <c r="H12" s="15"/>
      <c r="I12" s="16"/>
      <c r="K12" s="17"/>
    </row>
    <row r="13" spans="1:11" ht="39.75" customHeight="1">
      <c r="A13" s="21" t="s">
        <v>16</v>
      </c>
      <c r="B13" s="14">
        <v>2138</v>
      </c>
      <c r="C13" s="31">
        <v>1889</v>
      </c>
      <c r="D13" s="9">
        <f t="shared" si="0"/>
        <v>88.4</v>
      </c>
      <c r="E13" s="14">
        <v>355</v>
      </c>
      <c r="F13" s="57">
        <v>254</v>
      </c>
      <c r="G13" s="123">
        <f t="shared" si="1"/>
        <v>71.5</v>
      </c>
      <c r="H13" s="15"/>
      <c r="I13" s="16"/>
      <c r="K13" s="17"/>
    </row>
    <row r="14" spans="1:11" ht="35.25" customHeight="1">
      <c r="A14" s="21" t="s">
        <v>17</v>
      </c>
      <c r="B14" s="14">
        <v>771</v>
      </c>
      <c r="C14" s="31">
        <v>724</v>
      </c>
      <c r="D14" s="9">
        <f t="shared" si="0"/>
        <v>93.9</v>
      </c>
      <c r="E14" s="14">
        <v>120</v>
      </c>
      <c r="F14" s="57">
        <v>132</v>
      </c>
      <c r="G14" s="123">
        <f t="shared" si="1"/>
        <v>110</v>
      </c>
      <c r="H14" s="161"/>
      <c r="I14" s="16"/>
      <c r="K14" s="17"/>
    </row>
    <row r="15" spans="1:11" ht="40.5" customHeight="1">
      <c r="A15" s="21" t="s">
        <v>18</v>
      </c>
      <c r="B15" s="14">
        <v>322</v>
      </c>
      <c r="C15" s="31">
        <v>334</v>
      </c>
      <c r="D15" s="9">
        <f t="shared" si="0"/>
        <v>103.7</v>
      </c>
      <c r="E15" s="14">
        <v>58</v>
      </c>
      <c r="F15" s="57">
        <v>64</v>
      </c>
      <c r="G15" s="123">
        <f t="shared" si="1"/>
        <v>110.3</v>
      </c>
      <c r="H15" s="15"/>
      <c r="I15" s="16"/>
      <c r="K15" s="17"/>
    </row>
    <row r="16" spans="1:11" ht="24" customHeight="1">
      <c r="A16" s="21" t="s">
        <v>19</v>
      </c>
      <c r="B16" s="14">
        <v>60</v>
      </c>
      <c r="C16" s="31">
        <v>50</v>
      </c>
      <c r="D16" s="9">
        <f t="shared" si="0"/>
        <v>83.3</v>
      </c>
      <c r="E16" s="14">
        <v>3</v>
      </c>
      <c r="F16" s="57">
        <v>8</v>
      </c>
      <c r="G16" s="123">
        <f t="shared" si="1"/>
        <v>266.7</v>
      </c>
      <c r="H16" s="15"/>
      <c r="I16" s="16"/>
      <c r="K16" s="17"/>
    </row>
    <row r="17" spans="1:11" ht="24" customHeight="1">
      <c r="A17" s="21" t="s">
        <v>20</v>
      </c>
      <c r="B17" s="14">
        <v>144</v>
      </c>
      <c r="C17" s="31">
        <v>119</v>
      </c>
      <c r="D17" s="9">
        <f t="shared" si="0"/>
        <v>82.6</v>
      </c>
      <c r="E17" s="14">
        <v>19</v>
      </c>
      <c r="F17" s="57">
        <v>12</v>
      </c>
      <c r="G17" s="123">
        <f t="shared" si="1"/>
        <v>63.2</v>
      </c>
      <c r="H17" s="15"/>
      <c r="I17" s="16"/>
      <c r="K17" s="17"/>
    </row>
    <row r="18" spans="1:11" ht="24" customHeight="1">
      <c r="A18" s="21" t="s">
        <v>21</v>
      </c>
      <c r="B18" s="14">
        <v>120</v>
      </c>
      <c r="C18" s="31">
        <v>124</v>
      </c>
      <c r="D18" s="9">
        <f t="shared" si="0"/>
        <v>103.3</v>
      </c>
      <c r="E18" s="14">
        <v>18</v>
      </c>
      <c r="F18" s="57">
        <v>29</v>
      </c>
      <c r="G18" s="123">
        <f t="shared" si="1"/>
        <v>161.1</v>
      </c>
      <c r="H18" s="15"/>
      <c r="I18" s="16"/>
      <c r="K18" s="17"/>
    </row>
    <row r="19" spans="1:11" ht="38.25" customHeight="1">
      <c r="A19" s="21" t="s">
        <v>22</v>
      </c>
      <c r="B19" s="14">
        <v>255</v>
      </c>
      <c r="C19" s="31">
        <v>159</v>
      </c>
      <c r="D19" s="9">
        <f t="shared" si="0"/>
        <v>62.4</v>
      </c>
      <c r="E19" s="14">
        <v>43</v>
      </c>
      <c r="F19" s="57">
        <v>29</v>
      </c>
      <c r="G19" s="123">
        <f t="shared" si="1"/>
        <v>67.4</v>
      </c>
      <c r="H19" s="15"/>
      <c r="I19" s="16"/>
      <c r="K19" s="17"/>
    </row>
    <row r="20" spans="1:11" ht="41.25" customHeight="1">
      <c r="A20" s="21" t="s">
        <v>23</v>
      </c>
      <c r="B20" s="14">
        <v>355</v>
      </c>
      <c r="C20" s="31">
        <v>442</v>
      </c>
      <c r="D20" s="9">
        <f t="shared" si="0"/>
        <v>124.5</v>
      </c>
      <c r="E20" s="14">
        <v>76</v>
      </c>
      <c r="F20" s="57">
        <v>99</v>
      </c>
      <c r="G20" s="123">
        <f t="shared" si="1"/>
        <v>130.3</v>
      </c>
      <c r="H20" s="15"/>
      <c r="I20" s="16"/>
      <c r="K20" s="17"/>
    </row>
    <row r="21" spans="1:11" ht="42.75" customHeight="1">
      <c r="A21" s="21" t="s">
        <v>24</v>
      </c>
      <c r="B21" s="14">
        <v>1360</v>
      </c>
      <c r="C21" s="31">
        <v>1045</v>
      </c>
      <c r="D21" s="9">
        <f t="shared" si="0"/>
        <v>76.8</v>
      </c>
      <c r="E21" s="14">
        <v>135</v>
      </c>
      <c r="F21" s="57">
        <v>126</v>
      </c>
      <c r="G21" s="123">
        <f t="shared" si="1"/>
        <v>93.3</v>
      </c>
      <c r="H21" s="161"/>
      <c r="I21" s="16"/>
      <c r="K21" s="17"/>
    </row>
    <row r="22" spans="1:11" ht="24" customHeight="1">
      <c r="A22" s="21" t="s">
        <v>25</v>
      </c>
      <c r="B22" s="14">
        <v>589</v>
      </c>
      <c r="C22" s="31">
        <v>749</v>
      </c>
      <c r="D22" s="9">
        <f t="shared" si="0"/>
        <v>127.2</v>
      </c>
      <c r="E22" s="14">
        <v>77</v>
      </c>
      <c r="F22" s="57">
        <v>105</v>
      </c>
      <c r="G22" s="123">
        <f t="shared" si="1"/>
        <v>136.4</v>
      </c>
      <c r="H22" s="161"/>
      <c r="I22" s="16"/>
      <c r="K22" s="17"/>
    </row>
    <row r="23" spans="1:11" ht="38.25" customHeight="1">
      <c r="A23" s="21" t="s">
        <v>26</v>
      </c>
      <c r="B23" s="14">
        <v>766</v>
      </c>
      <c r="C23" s="31">
        <v>1018</v>
      </c>
      <c r="D23" s="9">
        <f t="shared" si="0"/>
        <v>132.9</v>
      </c>
      <c r="E23" s="14">
        <v>92</v>
      </c>
      <c r="F23" s="57">
        <v>159</v>
      </c>
      <c r="G23" s="123">
        <f t="shared" si="1"/>
        <v>172.8</v>
      </c>
      <c r="H23" s="161"/>
      <c r="I23" s="16"/>
      <c r="K23" s="17"/>
    </row>
    <row r="24" spans="1:11" ht="36.75" customHeight="1">
      <c r="A24" s="21" t="s">
        <v>27</v>
      </c>
      <c r="B24" s="14">
        <v>136</v>
      </c>
      <c r="C24" s="31">
        <v>150</v>
      </c>
      <c r="D24" s="9">
        <f t="shared" si="0"/>
        <v>110.3</v>
      </c>
      <c r="E24" s="14">
        <v>23</v>
      </c>
      <c r="F24" s="57">
        <v>27</v>
      </c>
      <c r="G24" s="123">
        <f t="shared" si="1"/>
        <v>117.4</v>
      </c>
      <c r="H24" s="15"/>
      <c r="I24" s="16"/>
      <c r="K24" s="17"/>
    </row>
    <row r="25" spans="1:11" ht="27.75" customHeight="1" thickBot="1">
      <c r="A25" s="22" t="s">
        <v>28</v>
      </c>
      <c r="B25" s="124">
        <v>148</v>
      </c>
      <c r="C25" s="119">
        <v>144</v>
      </c>
      <c r="D25" s="120">
        <f t="shared" si="0"/>
        <v>97.3</v>
      </c>
      <c r="E25" s="124">
        <v>23</v>
      </c>
      <c r="F25" s="125">
        <v>18</v>
      </c>
      <c r="G25" s="156">
        <f t="shared" si="1"/>
        <v>78.3</v>
      </c>
      <c r="H25" s="15"/>
      <c r="I25" s="16"/>
      <c r="K25" s="17"/>
    </row>
    <row r="26" spans="1:11" ht="15.75">
      <c r="A26" s="7"/>
      <c r="B26" s="7"/>
      <c r="C26" s="7"/>
      <c r="D26" s="7"/>
      <c r="E26" s="7"/>
      <c r="F26" s="7"/>
      <c r="G26" s="7"/>
      <c r="K26" s="17"/>
    </row>
    <row r="27" spans="1:11" ht="15.75">
      <c r="A27" s="7"/>
      <c r="B27" s="7"/>
      <c r="C27" s="7"/>
      <c r="D27" s="7"/>
      <c r="E27" s="7"/>
      <c r="F27" s="7"/>
      <c r="G27" s="7"/>
      <c r="K27" s="17"/>
    </row>
    <row r="28" spans="1:7" ht="12.75">
      <c r="A28" s="7"/>
      <c r="B28" s="7"/>
      <c r="C28" s="7"/>
      <c r="D28" s="7"/>
      <c r="E28" s="7"/>
      <c r="F28" s="7"/>
      <c r="G28" s="7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0"/>
  <sheetViews>
    <sheetView zoomScale="71" zoomScaleNormal="71" zoomScaleSheetLayoutView="70" zoomScalePageLayoutView="0" workbookViewId="0" topLeftCell="A1">
      <selection activeCell="G9" sqref="G9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5" width="10.8515625" style="6" bestFit="1" customWidth="1"/>
    <col min="6" max="16384" width="8.8515625" style="6" customWidth="1"/>
  </cols>
  <sheetData>
    <row r="1" spans="1:4" s="2" customFormat="1" ht="49.5" customHeight="1">
      <c r="A1" s="205" t="s">
        <v>264</v>
      </c>
      <c r="B1" s="205"/>
      <c r="C1" s="205"/>
      <c r="D1" s="205"/>
    </row>
    <row r="2" spans="1:4" s="2" customFormat="1" ht="12.75" customHeight="1" thickBot="1">
      <c r="A2" s="114"/>
      <c r="B2" s="114"/>
      <c r="C2" s="114"/>
      <c r="D2" s="114"/>
    </row>
    <row r="3" spans="1:4" s="4" customFormat="1" ht="25.5" customHeight="1">
      <c r="A3" s="172"/>
      <c r="B3" s="208" t="s">
        <v>169</v>
      </c>
      <c r="C3" s="208" t="s">
        <v>39</v>
      </c>
      <c r="D3" s="212" t="s">
        <v>170</v>
      </c>
    </row>
    <row r="4" spans="1:4" s="4" customFormat="1" ht="82.5" customHeight="1">
      <c r="A4" s="173"/>
      <c r="B4" s="209"/>
      <c r="C4" s="209"/>
      <c r="D4" s="213"/>
    </row>
    <row r="5" spans="1:5" s="5" customFormat="1" ht="34.5" customHeight="1">
      <c r="A5" s="23" t="s">
        <v>32</v>
      </c>
      <c r="B5" s="24">
        <f>SUM(B6:B14)</f>
        <v>2071</v>
      </c>
      <c r="C5" s="24">
        <f>SUM(C6:C14)</f>
        <v>11457</v>
      </c>
      <c r="D5" s="139">
        <f>C5/B5</f>
        <v>5.532110091743119</v>
      </c>
      <c r="E5" s="25"/>
    </row>
    <row r="6" spans="1:9" ht="51" customHeight="1">
      <c r="A6" s="128" t="s">
        <v>34</v>
      </c>
      <c r="B6" s="26">
        <v>146</v>
      </c>
      <c r="C6" s="26">
        <v>1322</v>
      </c>
      <c r="D6" s="139">
        <f aca="true" t="shared" si="0" ref="D6:D14">C6/B6</f>
        <v>9.054794520547945</v>
      </c>
      <c r="E6" s="25"/>
      <c r="F6" s="28"/>
      <c r="I6" s="28"/>
    </row>
    <row r="7" spans="1:9" ht="35.25" customHeight="1">
      <c r="A7" s="128" t="s">
        <v>3</v>
      </c>
      <c r="B7" s="26">
        <v>170</v>
      </c>
      <c r="C7" s="26">
        <v>863</v>
      </c>
      <c r="D7" s="139">
        <f t="shared" si="0"/>
        <v>5.076470588235294</v>
      </c>
      <c r="E7" s="25"/>
      <c r="F7" s="28"/>
      <c r="I7" s="28"/>
    </row>
    <row r="8" spans="1:9" s="18" customFormat="1" ht="25.5" customHeight="1">
      <c r="A8" s="128" t="s">
        <v>2</v>
      </c>
      <c r="B8" s="26">
        <v>174</v>
      </c>
      <c r="C8" s="26">
        <v>1138</v>
      </c>
      <c r="D8" s="139">
        <f t="shared" si="0"/>
        <v>6.540229885057471</v>
      </c>
      <c r="E8" s="25"/>
      <c r="F8" s="28"/>
      <c r="G8" s="6"/>
      <c r="I8" s="28"/>
    </row>
    <row r="9" spans="1:9" ht="36.75" customHeight="1">
      <c r="A9" s="128" t="s">
        <v>1</v>
      </c>
      <c r="B9" s="26">
        <v>73</v>
      </c>
      <c r="C9" s="26">
        <v>959</v>
      </c>
      <c r="D9" s="139">
        <f t="shared" si="0"/>
        <v>13.136986301369863</v>
      </c>
      <c r="E9" s="25"/>
      <c r="F9" s="28"/>
      <c r="I9" s="28"/>
    </row>
    <row r="10" spans="1:9" ht="28.5" customHeight="1">
      <c r="A10" s="128" t="s">
        <v>5</v>
      </c>
      <c r="B10" s="26">
        <v>276</v>
      </c>
      <c r="C10" s="26">
        <v>1903</v>
      </c>
      <c r="D10" s="139">
        <f t="shared" si="0"/>
        <v>6.894927536231884</v>
      </c>
      <c r="E10" s="25"/>
      <c r="F10" s="28"/>
      <c r="I10" s="28"/>
    </row>
    <row r="11" spans="1:9" ht="59.25" customHeight="1">
      <c r="A11" s="128" t="s">
        <v>30</v>
      </c>
      <c r="B11" s="26">
        <v>26</v>
      </c>
      <c r="C11" s="26">
        <v>453</v>
      </c>
      <c r="D11" s="139">
        <f t="shared" si="0"/>
        <v>17.423076923076923</v>
      </c>
      <c r="E11" s="25"/>
      <c r="F11" s="28"/>
      <c r="I11" s="28"/>
    </row>
    <row r="12" spans="1:16" ht="33.75" customHeight="1">
      <c r="A12" s="128" t="s">
        <v>6</v>
      </c>
      <c r="B12" s="26">
        <v>518</v>
      </c>
      <c r="C12" s="26">
        <v>977</v>
      </c>
      <c r="D12" s="139">
        <f t="shared" si="0"/>
        <v>1.886100386100386</v>
      </c>
      <c r="E12" s="25"/>
      <c r="F12" s="28"/>
      <c r="I12" s="28"/>
      <c r="P12" s="8"/>
    </row>
    <row r="13" spans="1:16" ht="75" customHeight="1">
      <c r="A13" s="128" t="s">
        <v>7</v>
      </c>
      <c r="B13" s="26">
        <v>354</v>
      </c>
      <c r="C13" s="26">
        <v>2083</v>
      </c>
      <c r="D13" s="139">
        <f t="shared" si="0"/>
        <v>5.8841807909604515</v>
      </c>
      <c r="E13" s="25"/>
      <c r="F13" s="28"/>
      <c r="I13" s="28"/>
      <c r="P13" s="8"/>
    </row>
    <row r="14" spans="1:16" ht="40.5" customHeight="1" thickBot="1">
      <c r="A14" s="129" t="s">
        <v>35</v>
      </c>
      <c r="B14" s="130">
        <v>334</v>
      </c>
      <c r="C14" s="130">
        <v>1759</v>
      </c>
      <c r="D14" s="140">
        <f t="shared" si="0"/>
        <v>5.266467065868263</v>
      </c>
      <c r="E14" s="25"/>
      <c r="F14" s="28"/>
      <c r="I14" s="28"/>
      <c r="P14" s="8"/>
    </row>
    <row r="15" spans="1:16" ht="12.75">
      <c r="A15" s="7"/>
      <c r="B15" s="7"/>
      <c r="C15" s="7"/>
      <c r="P15" s="8"/>
    </row>
    <row r="16" spans="1:16" ht="12.75">
      <c r="A16" s="7"/>
      <c r="B16" s="7"/>
      <c r="C16" s="7"/>
      <c r="P16" s="8"/>
    </row>
    <row r="17" ht="12.75">
      <c r="P17" s="8"/>
    </row>
    <row r="18" ht="12.75">
      <c r="P18" s="8"/>
    </row>
    <row r="19" ht="12.75">
      <c r="P19" s="8"/>
    </row>
    <row r="20" ht="12.75">
      <c r="P20" s="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1"/>
  <sheetViews>
    <sheetView zoomScale="68" zoomScaleNormal="68" zoomScaleSheetLayoutView="70" zoomScalePageLayoutView="0" workbookViewId="0" topLeftCell="A1">
      <selection activeCell="F7" sqref="F7:F15"/>
    </sheetView>
  </sheetViews>
  <sheetFormatPr defaultColWidth="8.8515625" defaultRowHeight="15"/>
  <cols>
    <col min="1" max="1" width="52.8515625" style="6" customWidth="1"/>
    <col min="2" max="2" width="12.8515625" style="6" customWidth="1"/>
    <col min="3" max="3" width="11.7109375" style="6" customWidth="1"/>
    <col min="4" max="4" width="14.8515625" style="6" customWidth="1"/>
    <col min="5" max="5" width="11.28125" style="6" customWidth="1"/>
    <col min="6" max="6" width="10.710937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25.5" customHeight="1">
      <c r="A1" s="176" t="s">
        <v>129</v>
      </c>
      <c r="B1" s="176"/>
      <c r="C1" s="176"/>
      <c r="D1" s="176"/>
      <c r="E1" s="176"/>
      <c r="F1" s="176"/>
      <c r="G1" s="176"/>
    </row>
    <row r="2" spans="1:7" s="2" customFormat="1" ht="19.5" customHeight="1">
      <c r="A2" s="177" t="s">
        <v>33</v>
      </c>
      <c r="B2" s="177"/>
      <c r="C2" s="177"/>
      <c r="D2" s="177"/>
      <c r="E2" s="177"/>
      <c r="F2" s="177"/>
      <c r="G2" s="177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25.5" customHeight="1">
      <c r="A4" s="172"/>
      <c r="B4" s="178" t="s">
        <v>262</v>
      </c>
      <c r="C4" s="178"/>
      <c r="D4" s="178"/>
      <c r="E4" s="178" t="s">
        <v>261</v>
      </c>
      <c r="F4" s="178"/>
      <c r="G4" s="179"/>
    </row>
    <row r="5" spans="1:7" s="4" customFormat="1" ht="60.75" customHeight="1">
      <c r="A5" s="173"/>
      <c r="B5" s="61" t="s">
        <v>122</v>
      </c>
      <c r="C5" s="61" t="s">
        <v>168</v>
      </c>
      <c r="D5" s="59" t="s">
        <v>31</v>
      </c>
      <c r="E5" s="168">
        <v>2018</v>
      </c>
      <c r="F5" s="168">
        <v>2019</v>
      </c>
      <c r="G5" s="126" t="s">
        <v>31</v>
      </c>
    </row>
    <row r="6" spans="1:9" s="5" customFormat="1" ht="34.5" customHeight="1">
      <c r="A6" s="23" t="s">
        <v>32</v>
      </c>
      <c r="B6" s="24">
        <v>14441</v>
      </c>
      <c r="C6" s="24">
        <f>SUM(C7:C15)</f>
        <v>14641</v>
      </c>
      <c r="D6" s="58">
        <f>ROUND(C6/B6*100,1)</f>
        <v>101.4</v>
      </c>
      <c r="E6" s="24">
        <v>1892</v>
      </c>
      <c r="F6" s="24">
        <f>SUM(F7:F15)</f>
        <v>2071</v>
      </c>
      <c r="G6" s="127">
        <f>ROUND(F6/E6*100,1)</f>
        <v>109.5</v>
      </c>
      <c r="I6" s="25"/>
    </row>
    <row r="7" spans="1:13" ht="57.75" customHeight="1">
      <c r="A7" s="128" t="s">
        <v>34</v>
      </c>
      <c r="B7" s="26">
        <v>1017</v>
      </c>
      <c r="C7" s="27">
        <v>833</v>
      </c>
      <c r="D7" s="58">
        <f aca="true" t="shared" si="0" ref="D7:D15">ROUND(C7/B7*100,1)</f>
        <v>81.9</v>
      </c>
      <c r="E7" s="27">
        <v>142</v>
      </c>
      <c r="F7" s="27">
        <v>146</v>
      </c>
      <c r="G7" s="127">
        <f aca="true" t="shared" si="1" ref="G7:G15">ROUND(F7/E7*100,1)</f>
        <v>102.8</v>
      </c>
      <c r="I7" s="25"/>
      <c r="J7" s="28"/>
      <c r="M7" s="28"/>
    </row>
    <row r="8" spans="1:13" ht="35.25" customHeight="1">
      <c r="A8" s="128" t="s">
        <v>3</v>
      </c>
      <c r="B8" s="26">
        <v>1162</v>
      </c>
      <c r="C8" s="27">
        <v>1152</v>
      </c>
      <c r="D8" s="58">
        <f t="shared" si="0"/>
        <v>99.1</v>
      </c>
      <c r="E8" s="26">
        <v>176</v>
      </c>
      <c r="F8" s="27">
        <v>170</v>
      </c>
      <c r="G8" s="127">
        <f t="shared" si="1"/>
        <v>96.6</v>
      </c>
      <c r="I8" s="25"/>
      <c r="J8" s="28"/>
      <c r="M8" s="28"/>
    </row>
    <row r="9" spans="1:13" s="18" customFormat="1" ht="25.5" customHeight="1">
      <c r="A9" s="128" t="s">
        <v>2</v>
      </c>
      <c r="B9" s="26">
        <v>1183</v>
      </c>
      <c r="C9" s="27">
        <v>1161</v>
      </c>
      <c r="D9" s="58">
        <f t="shared" si="0"/>
        <v>98.1</v>
      </c>
      <c r="E9" s="26">
        <v>160</v>
      </c>
      <c r="F9" s="27">
        <v>174</v>
      </c>
      <c r="G9" s="127">
        <f t="shared" si="1"/>
        <v>108.8</v>
      </c>
      <c r="H9" s="6"/>
      <c r="I9" s="25"/>
      <c r="J9" s="28"/>
      <c r="K9" s="6"/>
      <c r="M9" s="28"/>
    </row>
    <row r="10" spans="1:13" ht="36.75" customHeight="1">
      <c r="A10" s="128" t="s">
        <v>1</v>
      </c>
      <c r="B10" s="26">
        <v>668</v>
      </c>
      <c r="C10" s="27">
        <v>566</v>
      </c>
      <c r="D10" s="58">
        <f t="shared" si="0"/>
        <v>84.7</v>
      </c>
      <c r="E10" s="26">
        <v>85</v>
      </c>
      <c r="F10" s="27">
        <v>73</v>
      </c>
      <c r="G10" s="127">
        <f t="shared" si="1"/>
        <v>85.9</v>
      </c>
      <c r="I10" s="25"/>
      <c r="J10" s="28"/>
      <c r="M10" s="28"/>
    </row>
    <row r="11" spans="1:13" ht="35.25" customHeight="1">
      <c r="A11" s="128" t="s">
        <v>5</v>
      </c>
      <c r="B11" s="26">
        <v>2269</v>
      </c>
      <c r="C11" s="27">
        <v>2279</v>
      </c>
      <c r="D11" s="58">
        <f t="shared" si="0"/>
        <v>100.4</v>
      </c>
      <c r="E11" s="26">
        <v>291</v>
      </c>
      <c r="F11" s="27">
        <v>276</v>
      </c>
      <c r="G11" s="127">
        <f t="shared" si="1"/>
        <v>94.8</v>
      </c>
      <c r="I11" s="25"/>
      <c r="J11" s="28"/>
      <c r="M11" s="28"/>
    </row>
    <row r="12" spans="1:13" ht="59.25" customHeight="1">
      <c r="A12" s="128" t="s">
        <v>30</v>
      </c>
      <c r="B12" s="26">
        <v>575</v>
      </c>
      <c r="C12" s="27">
        <v>581</v>
      </c>
      <c r="D12" s="58">
        <f t="shared" si="0"/>
        <v>101</v>
      </c>
      <c r="E12" s="26">
        <v>34</v>
      </c>
      <c r="F12" s="27">
        <v>26</v>
      </c>
      <c r="G12" s="127">
        <f t="shared" si="1"/>
        <v>76.5</v>
      </c>
      <c r="I12" s="25"/>
      <c r="J12" s="28"/>
      <c r="M12" s="28"/>
    </row>
    <row r="13" spans="1:20" ht="38.25" customHeight="1">
      <c r="A13" s="128" t="s">
        <v>6</v>
      </c>
      <c r="B13" s="26">
        <v>2070</v>
      </c>
      <c r="C13" s="27">
        <v>2139</v>
      </c>
      <c r="D13" s="58">
        <f t="shared" si="0"/>
        <v>103.3</v>
      </c>
      <c r="E13" s="26">
        <v>398</v>
      </c>
      <c r="F13" s="27">
        <v>518</v>
      </c>
      <c r="G13" s="127">
        <f t="shared" si="1"/>
        <v>130.2</v>
      </c>
      <c r="I13" s="25"/>
      <c r="J13" s="28"/>
      <c r="M13" s="28"/>
      <c r="T13" s="8"/>
    </row>
    <row r="14" spans="1:20" ht="75" customHeight="1">
      <c r="A14" s="128" t="s">
        <v>7</v>
      </c>
      <c r="B14" s="26">
        <v>3322</v>
      </c>
      <c r="C14" s="27">
        <v>3425</v>
      </c>
      <c r="D14" s="58">
        <f t="shared" si="0"/>
        <v>103.1</v>
      </c>
      <c r="E14" s="26">
        <v>359</v>
      </c>
      <c r="F14" s="27">
        <v>354</v>
      </c>
      <c r="G14" s="127">
        <f t="shared" si="1"/>
        <v>98.6</v>
      </c>
      <c r="I14" s="25"/>
      <c r="J14" s="28"/>
      <c r="M14" s="28"/>
      <c r="T14" s="8"/>
    </row>
    <row r="15" spans="1:20" ht="43.5" customHeight="1" thickBot="1">
      <c r="A15" s="129" t="s">
        <v>35</v>
      </c>
      <c r="B15" s="130">
        <v>2175</v>
      </c>
      <c r="C15" s="131">
        <v>2505</v>
      </c>
      <c r="D15" s="132">
        <f t="shared" si="0"/>
        <v>115.2</v>
      </c>
      <c r="E15" s="130">
        <v>247</v>
      </c>
      <c r="F15" s="131">
        <v>334</v>
      </c>
      <c r="G15" s="133">
        <f t="shared" si="1"/>
        <v>135.2</v>
      </c>
      <c r="I15" s="25"/>
      <c r="J15" s="28"/>
      <c r="M15" s="28"/>
      <c r="T15" s="8"/>
    </row>
    <row r="16" spans="1:20" ht="12.75">
      <c r="A16" s="7"/>
      <c r="B16" s="7"/>
      <c r="C16" s="7"/>
      <c r="D16" s="7"/>
      <c r="E16" s="7"/>
      <c r="F16" s="7"/>
      <c r="T16" s="8"/>
    </row>
    <row r="17" spans="1:20" ht="12.75">
      <c r="A17" s="7"/>
      <c r="B17" s="7"/>
      <c r="C17" s="7"/>
      <c r="D17" s="7"/>
      <c r="E17" s="7"/>
      <c r="F17" s="7"/>
      <c r="T17" s="8"/>
    </row>
    <row r="18" ht="12.75">
      <c r="T18" s="8"/>
    </row>
    <row r="19" ht="12.75">
      <c r="T19" s="8"/>
    </row>
    <row r="20" ht="12.75">
      <c r="T20" s="8"/>
    </row>
    <row r="21" ht="12.75">
      <c r="T21" s="8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zoomScale="89" zoomScaleNormal="89" zoomScaleSheetLayoutView="100" zoomScalePageLayoutView="0" workbookViewId="0" topLeftCell="A1">
      <selection activeCell="B50" sqref="B50"/>
    </sheetView>
  </sheetViews>
  <sheetFormatPr defaultColWidth="9.140625" defaultRowHeight="15"/>
  <cols>
    <col min="1" max="1" width="3.140625" style="83" customWidth="1"/>
    <col min="2" max="2" width="35.8515625" style="90" customWidth="1"/>
    <col min="3" max="3" width="12.28125" style="80" customWidth="1"/>
    <col min="4" max="4" width="12.140625" style="80" customWidth="1"/>
    <col min="5" max="5" width="11.28125" style="80" customWidth="1"/>
    <col min="6" max="6" width="10.140625" style="80" customWidth="1"/>
    <col min="7" max="7" width="12.00390625" style="80" customWidth="1"/>
    <col min="8" max="16384" width="9.140625" style="80" customWidth="1"/>
  </cols>
  <sheetData>
    <row r="1" spans="1:7" s="84" customFormat="1" ht="49.5" customHeight="1">
      <c r="A1" s="83"/>
      <c r="B1" s="180" t="s">
        <v>265</v>
      </c>
      <c r="C1" s="180"/>
      <c r="D1" s="180"/>
      <c r="E1" s="180"/>
      <c r="F1" s="180"/>
      <c r="G1" s="180"/>
    </row>
    <row r="2" spans="1:7" s="84" customFormat="1" ht="20.25" customHeight="1">
      <c r="A2" s="83"/>
      <c r="B2" s="169" t="s">
        <v>41</v>
      </c>
      <c r="C2" s="169"/>
      <c r="D2" s="169"/>
      <c r="E2" s="169"/>
      <c r="F2" s="169"/>
      <c r="G2" s="169"/>
    </row>
    <row r="3" ht="6.75" customHeight="1"/>
    <row r="4" spans="1:7" s="83" customFormat="1" ht="18" customHeight="1">
      <c r="A4" s="181"/>
      <c r="B4" s="182" t="s">
        <v>42</v>
      </c>
      <c r="C4" s="183" t="s">
        <v>126</v>
      </c>
      <c r="D4" s="183" t="s">
        <v>127</v>
      </c>
      <c r="E4" s="183" t="s">
        <v>45</v>
      </c>
      <c r="F4" s="184" t="s">
        <v>266</v>
      </c>
      <c r="G4" s="184"/>
    </row>
    <row r="5" spans="1:7" s="83" customFormat="1" ht="18.75" customHeight="1">
      <c r="A5" s="181"/>
      <c r="B5" s="182"/>
      <c r="C5" s="183"/>
      <c r="D5" s="183"/>
      <c r="E5" s="183"/>
      <c r="F5" s="183" t="s">
        <v>126</v>
      </c>
      <c r="G5" s="183" t="s">
        <v>127</v>
      </c>
    </row>
    <row r="6" spans="1:7" s="83" customFormat="1" ht="58.5" customHeight="1">
      <c r="A6" s="181"/>
      <c r="B6" s="182"/>
      <c r="C6" s="183"/>
      <c r="D6" s="183"/>
      <c r="E6" s="183"/>
      <c r="F6" s="183"/>
      <c r="G6" s="183"/>
    </row>
    <row r="7" spans="1:7" ht="13.5" customHeight="1">
      <c r="A7" s="85" t="s">
        <v>46</v>
      </c>
      <c r="B7" s="86" t="s">
        <v>0</v>
      </c>
      <c r="C7" s="82">
        <v>1</v>
      </c>
      <c r="D7" s="82">
        <v>3</v>
      </c>
      <c r="E7" s="82">
        <v>4</v>
      </c>
      <c r="F7" s="82">
        <v>5</v>
      </c>
      <c r="G7" s="82">
        <v>6</v>
      </c>
    </row>
    <row r="8" spans="1:7" ht="16.5" customHeight="1">
      <c r="A8" s="87">
        <v>1</v>
      </c>
      <c r="B8" s="158" t="s">
        <v>47</v>
      </c>
      <c r="C8" s="88">
        <v>1136</v>
      </c>
      <c r="D8" s="88">
        <v>837</v>
      </c>
      <c r="E8" s="88">
        <v>299</v>
      </c>
      <c r="F8" s="88">
        <v>115</v>
      </c>
      <c r="G8" s="88">
        <v>298</v>
      </c>
    </row>
    <row r="9" spans="1:7" s="89" customFormat="1" ht="15.75">
      <c r="A9" s="87">
        <v>2</v>
      </c>
      <c r="B9" s="158" t="s">
        <v>48</v>
      </c>
      <c r="C9" s="88">
        <v>1028</v>
      </c>
      <c r="D9" s="88">
        <v>1091</v>
      </c>
      <c r="E9" s="88">
        <v>-63</v>
      </c>
      <c r="F9" s="88">
        <v>123</v>
      </c>
      <c r="G9" s="88">
        <v>509</v>
      </c>
    </row>
    <row r="10" spans="1:7" s="89" customFormat="1" ht="45">
      <c r="A10" s="87">
        <v>3</v>
      </c>
      <c r="B10" s="158" t="s">
        <v>211</v>
      </c>
      <c r="C10" s="88">
        <v>685</v>
      </c>
      <c r="D10" s="88">
        <v>498</v>
      </c>
      <c r="E10" s="88">
        <v>187</v>
      </c>
      <c r="F10" s="88">
        <v>24</v>
      </c>
      <c r="G10" s="88">
        <v>82</v>
      </c>
    </row>
    <row r="11" spans="1:7" s="89" customFormat="1" ht="20.25" customHeight="1">
      <c r="A11" s="87">
        <v>4</v>
      </c>
      <c r="B11" s="158" t="s">
        <v>90</v>
      </c>
      <c r="C11" s="88">
        <v>552</v>
      </c>
      <c r="D11" s="88">
        <v>796</v>
      </c>
      <c r="E11" s="88">
        <v>-244</v>
      </c>
      <c r="F11" s="88">
        <v>64</v>
      </c>
      <c r="G11" s="88">
        <v>430</v>
      </c>
    </row>
    <row r="12" spans="1:7" s="89" customFormat="1" ht="15.75">
      <c r="A12" s="87">
        <v>5</v>
      </c>
      <c r="B12" s="158" t="s">
        <v>92</v>
      </c>
      <c r="C12" s="88">
        <v>451</v>
      </c>
      <c r="D12" s="88">
        <v>425</v>
      </c>
      <c r="E12" s="88">
        <v>26</v>
      </c>
      <c r="F12" s="88">
        <v>27</v>
      </c>
      <c r="G12" s="88">
        <v>65</v>
      </c>
    </row>
    <row r="13" spans="1:7" s="89" customFormat="1" ht="15.75">
      <c r="A13" s="87">
        <v>6</v>
      </c>
      <c r="B13" s="158" t="s">
        <v>49</v>
      </c>
      <c r="C13" s="88">
        <v>390</v>
      </c>
      <c r="D13" s="88">
        <v>604</v>
      </c>
      <c r="E13" s="88">
        <v>-214</v>
      </c>
      <c r="F13" s="88">
        <v>48</v>
      </c>
      <c r="G13" s="88">
        <v>298</v>
      </c>
    </row>
    <row r="14" spans="1:7" s="89" customFormat="1" ht="18.75" customHeight="1">
      <c r="A14" s="87">
        <v>7</v>
      </c>
      <c r="B14" s="158" t="s">
        <v>50</v>
      </c>
      <c r="C14" s="88">
        <v>299</v>
      </c>
      <c r="D14" s="88">
        <v>336</v>
      </c>
      <c r="E14" s="88">
        <v>-37</v>
      </c>
      <c r="F14" s="88">
        <v>51</v>
      </c>
      <c r="G14" s="88">
        <v>140</v>
      </c>
    </row>
    <row r="15" spans="1:7" s="89" customFormat="1" ht="15.75">
      <c r="A15" s="87">
        <v>8</v>
      </c>
      <c r="B15" s="158" t="s">
        <v>52</v>
      </c>
      <c r="C15" s="88">
        <v>296</v>
      </c>
      <c r="D15" s="88">
        <v>431</v>
      </c>
      <c r="E15" s="88">
        <v>-135</v>
      </c>
      <c r="F15" s="88">
        <v>27</v>
      </c>
      <c r="G15" s="88">
        <v>255</v>
      </c>
    </row>
    <row r="16" spans="1:7" s="89" customFormat="1" ht="15.75">
      <c r="A16" s="87">
        <v>9</v>
      </c>
      <c r="B16" s="158" t="s">
        <v>51</v>
      </c>
      <c r="C16" s="88">
        <v>295</v>
      </c>
      <c r="D16" s="88">
        <v>431</v>
      </c>
      <c r="E16" s="88">
        <v>-136</v>
      </c>
      <c r="F16" s="88">
        <v>41</v>
      </c>
      <c r="G16" s="88">
        <v>219</v>
      </c>
    </row>
    <row r="17" spans="1:7" s="89" customFormat="1" ht="15.75">
      <c r="A17" s="87">
        <v>10</v>
      </c>
      <c r="B17" s="158" t="s">
        <v>55</v>
      </c>
      <c r="C17" s="88">
        <v>252</v>
      </c>
      <c r="D17" s="88">
        <v>227</v>
      </c>
      <c r="E17" s="88">
        <v>25</v>
      </c>
      <c r="F17" s="88">
        <v>39</v>
      </c>
      <c r="G17" s="88">
        <v>128</v>
      </c>
    </row>
    <row r="18" spans="1:7" s="89" customFormat="1" ht="15.75">
      <c r="A18" s="87">
        <v>11</v>
      </c>
      <c r="B18" s="158" t="s">
        <v>53</v>
      </c>
      <c r="C18" s="88">
        <v>234</v>
      </c>
      <c r="D18" s="88">
        <v>208</v>
      </c>
      <c r="E18" s="88">
        <v>26</v>
      </c>
      <c r="F18" s="88">
        <v>28</v>
      </c>
      <c r="G18" s="88">
        <v>79</v>
      </c>
    </row>
    <row r="19" spans="1:7" s="89" customFormat="1" ht="15.75">
      <c r="A19" s="87">
        <v>12</v>
      </c>
      <c r="B19" s="158" t="s">
        <v>91</v>
      </c>
      <c r="C19" s="88">
        <v>217</v>
      </c>
      <c r="D19" s="88">
        <v>524</v>
      </c>
      <c r="E19" s="88">
        <v>-307</v>
      </c>
      <c r="F19" s="88">
        <v>17</v>
      </c>
      <c r="G19" s="88">
        <v>282</v>
      </c>
    </row>
    <row r="20" spans="1:7" s="89" customFormat="1" ht="15.75">
      <c r="A20" s="87">
        <v>13</v>
      </c>
      <c r="B20" s="158" t="s">
        <v>56</v>
      </c>
      <c r="C20" s="88">
        <v>209</v>
      </c>
      <c r="D20" s="88">
        <v>109</v>
      </c>
      <c r="E20" s="88">
        <v>100</v>
      </c>
      <c r="F20" s="88">
        <v>67</v>
      </c>
      <c r="G20" s="88">
        <v>63</v>
      </c>
    </row>
    <row r="21" spans="1:7" s="89" customFormat="1" ht="18.75" customHeight="1">
      <c r="A21" s="87">
        <v>14</v>
      </c>
      <c r="B21" s="158" t="s">
        <v>54</v>
      </c>
      <c r="C21" s="88">
        <v>179</v>
      </c>
      <c r="D21" s="88">
        <v>111</v>
      </c>
      <c r="E21" s="88">
        <v>68</v>
      </c>
      <c r="F21" s="88">
        <v>39</v>
      </c>
      <c r="G21" s="88">
        <v>62</v>
      </c>
    </row>
    <row r="22" spans="1:7" s="89" customFormat="1" ht="17.25" customHeight="1">
      <c r="A22" s="87">
        <v>15</v>
      </c>
      <c r="B22" s="158" t="s">
        <v>107</v>
      </c>
      <c r="C22" s="88">
        <v>173</v>
      </c>
      <c r="D22" s="88">
        <v>106</v>
      </c>
      <c r="E22" s="88">
        <v>67</v>
      </c>
      <c r="F22" s="88">
        <v>10</v>
      </c>
      <c r="G22" s="88">
        <v>57</v>
      </c>
    </row>
    <row r="23" spans="1:7" s="89" customFormat="1" ht="18" customHeight="1">
      <c r="A23" s="87">
        <v>16</v>
      </c>
      <c r="B23" s="158" t="s">
        <v>78</v>
      </c>
      <c r="C23" s="88">
        <v>162</v>
      </c>
      <c r="D23" s="88">
        <v>128</v>
      </c>
      <c r="E23" s="88">
        <v>34</v>
      </c>
      <c r="F23" s="88">
        <v>24</v>
      </c>
      <c r="G23" s="88">
        <v>63</v>
      </c>
    </row>
    <row r="24" spans="1:7" s="89" customFormat="1" ht="30">
      <c r="A24" s="87">
        <v>17</v>
      </c>
      <c r="B24" s="158" t="s">
        <v>267</v>
      </c>
      <c r="C24" s="88">
        <v>148</v>
      </c>
      <c r="D24" s="88">
        <v>226</v>
      </c>
      <c r="E24" s="88">
        <v>-78</v>
      </c>
      <c r="F24" s="88">
        <v>28</v>
      </c>
      <c r="G24" s="88">
        <v>118</v>
      </c>
    </row>
    <row r="25" spans="1:7" s="89" customFormat="1" ht="30">
      <c r="A25" s="87">
        <v>18</v>
      </c>
      <c r="B25" s="158" t="s">
        <v>138</v>
      </c>
      <c r="C25" s="88">
        <v>139</v>
      </c>
      <c r="D25" s="88">
        <v>46</v>
      </c>
      <c r="E25" s="88">
        <v>93</v>
      </c>
      <c r="F25" s="88">
        <v>33</v>
      </c>
      <c r="G25" s="88">
        <v>25</v>
      </c>
    </row>
    <row r="26" spans="1:7" s="89" customFormat="1" ht="45">
      <c r="A26" s="87">
        <v>19</v>
      </c>
      <c r="B26" s="158" t="s">
        <v>268</v>
      </c>
      <c r="C26" s="88">
        <v>138</v>
      </c>
      <c r="D26" s="88">
        <v>245</v>
      </c>
      <c r="E26" s="88">
        <v>-107</v>
      </c>
      <c r="F26" s="88">
        <v>19</v>
      </c>
      <c r="G26" s="88">
        <v>179</v>
      </c>
    </row>
    <row r="27" spans="1:7" s="89" customFormat="1" ht="15.75">
      <c r="A27" s="87">
        <v>20</v>
      </c>
      <c r="B27" s="158" t="s">
        <v>109</v>
      </c>
      <c r="C27" s="88">
        <v>117</v>
      </c>
      <c r="D27" s="88">
        <v>147</v>
      </c>
      <c r="E27" s="88">
        <v>-30</v>
      </c>
      <c r="F27" s="88">
        <v>6</v>
      </c>
      <c r="G27" s="88">
        <v>90</v>
      </c>
    </row>
    <row r="28" spans="1:7" s="89" customFormat="1" ht="15.75">
      <c r="A28" s="87">
        <v>21</v>
      </c>
      <c r="B28" s="158" t="s">
        <v>59</v>
      </c>
      <c r="C28" s="88">
        <v>109</v>
      </c>
      <c r="D28" s="88">
        <v>143</v>
      </c>
      <c r="E28" s="88">
        <v>-34</v>
      </c>
      <c r="F28" s="88">
        <v>18</v>
      </c>
      <c r="G28" s="88">
        <v>74</v>
      </c>
    </row>
    <row r="29" spans="1:7" s="89" customFormat="1" ht="17.25" customHeight="1">
      <c r="A29" s="87">
        <v>22</v>
      </c>
      <c r="B29" s="158" t="s">
        <v>95</v>
      </c>
      <c r="C29" s="88">
        <v>100</v>
      </c>
      <c r="D29" s="88">
        <v>70</v>
      </c>
      <c r="E29" s="88">
        <v>30</v>
      </c>
      <c r="F29" s="88">
        <v>19</v>
      </c>
      <c r="G29" s="88">
        <v>32</v>
      </c>
    </row>
    <row r="30" spans="1:7" s="89" customFormat="1" ht="16.5" customHeight="1">
      <c r="A30" s="87">
        <v>23</v>
      </c>
      <c r="B30" s="158" t="s">
        <v>79</v>
      </c>
      <c r="C30" s="88">
        <v>95</v>
      </c>
      <c r="D30" s="88">
        <v>195</v>
      </c>
      <c r="E30" s="88">
        <v>-100</v>
      </c>
      <c r="F30" s="88">
        <v>9</v>
      </c>
      <c r="G30" s="88">
        <v>98</v>
      </c>
    </row>
    <row r="31" spans="1:7" s="89" customFormat="1" ht="18" customHeight="1">
      <c r="A31" s="87">
        <v>24</v>
      </c>
      <c r="B31" s="158" t="s">
        <v>94</v>
      </c>
      <c r="C31" s="88">
        <v>84</v>
      </c>
      <c r="D31" s="88">
        <v>137</v>
      </c>
      <c r="E31" s="88">
        <v>-53</v>
      </c>
      <c r="F31" s="88">
        <v>15</v>
      </c>
      <c r="G31" s="88">
        <v>69</v>
      </c>
    </row>
    <row r="32" spans="1:7" s="89" customFormat="1" ht="30">
      <c r="A32" s="87">
        <v>25</v>
      </c>
      <c r="B32" s="158" t="s">
        <v>269</v>
      </c>
      <c r="C32" s="88">
        <v>82</v>
      </c>
      <c r="D32" s="88">
        <v>126</v>
      </c>
      <c r="E32" s="88">
        <v>-44</v>
      </c>
      <c r="F32" s="88">
        <v>1</v>
      </c>
      <c r="G32" s="88">
        <v>47</v>
      </c>
    </row>
    <row r="33" spans="1:7" s="89" customFormat="1" ht="19.5" customHeight="1">
      <c r="A33" s="87">
        <v>26</v>
      </c>
      <c r="B33" s="158" t="s">
        <v>73</v>
      </c>
      <c r="C33" s="88">
        <v>80</v>
      </c>
      <c r="D33" s="88">
        <v>56</v>
      </c>
      <c r="E33" s="88">
        <v>24</v>
      </c>
      <c r="F33" s="88">
        <v>6</v>
      </c>
      <c r="G33" s="88">
        <v>25</v>
      </c>
    </row>
    <row r="34" spans="1:7" s="89" customFormat="1" ht="15.75">
      <c r="A34" s="87">
        <v>27</v>
      </c>
      <c r="B34" s="158" t="s">
        <v>64</v>
      </c>
      <c r="C34" s="88">
        <v>79</v>
      </c>
      <c r="D34" s="88">
        <v>108</v>
      </c>
      <c r="E34" s="88">
        <v>-29</v>
      </c>
      <c r="F34" s="88">
        <v>7</v>
      </c>
      <c r="G34" s="88">
        <v>58</v>
      </c>
    </row>
    <row r="35" spans="1:7" s="89" customFormat="1" ht="17.25" customHeight="1">
      <c r="A35" s="87">
        <v>28</v>
      </c>
      <c r="B35" s="158" t="s">
        <v>115</v>
      </c>
      <c r="C35" s="88">
        <v>79</v>
      </c>
      <c r="D35" s="88">
        <v>26</v>
      </c>
      <c r="E35" s="88">
        <v>53</v>
      </c>
      <c r="F35" s="88">
        <v>13</v>
      </c>
      <c r="G35" s="88">
        <v>13</v>
      </c>
    </row>
    <row r="36" spans="1:7" s="89" customFormat="1" ht="15.75">
      <c r="A36" s="87">
        <v>29</v>
      </c>
      <c r="B36" s="158" t="s">
        <v>120</v>
      </c>
      <c r="C36" s="88">
        <v>76</v>
      </c>
      <c r="D36" s="88">
        <v>51</v>
      </c>
      <c r="E36" s="88">
        <v>25</v>
      </c>
      <c r="F36" s="88">
        <v>5</v>
      </c>
      <c r="G36" s="88">
        <v>31</v>
      </c>
    </row>
    <row r="37" spans="1:7" s="89" customFormat="1" ht="48.75" customHeight="1">
      <c r="A37" s="87">
        <v>30</v>
      </c>
      <c r="B37" s="158" t="s">
        <v>270</v>
      </c>
      <c r="C37" s="88">
        <v>75</v>
      </c>
      <c r="D37" s="88">
        <v>125</v>
      </c>
      <c r="E37" s="88">
        <v>-50</v>
      </c>
      <c r="F37" s="88">
        <v>5</v>
      </c>
      <c r="G37" s="88">
        <v>54</v>
      </c>
    </row>
    <row r="38" spans="1:7" s="89" customFormat="1" ht="15.75">
      <c r="A38" s="87">
        <v>31</v>
      </c>
      <c r="B38" s="158" t="s">
        <v>151</v>
      </c>
      <c r="C38" s="88">
        <v>73</v>
      </c>
      <c r="D38" s="88">
        <v>199</v>
      </c>
      <c r="E38" s="88">
        <v>-126</v>
      </c>
      <c r="F38" s="88">
        <v>5</v>
      </c>
      <c r="G38" s="88">
        <v>109</v>
      </c>
    </row>
    <row r="39" spans="1:7" s="89" customFormat="1" ht="19.5" customHeight="1">
      <c r="A39" s="87">
        <v>32</v>
      </c>
      <c r="B39" s="158" t="s">
        <v>57</v>
      </c>
      <c r="C39" s="88">
        <v>73</v>
      </c>
      <c r="D39" s="88">
        <v>67</v>
      </c>
      <c r="E39" s="88">
        <v>6</v>
      </c>
      <c r="F39" s="88">
        <v>8</v>
      </c>
      <c r="G39" s="88">
        <v>42</v>
      </c>
    </row>
    <row r="40" spans="1:7" s="89" customFormat="1" ht="15.75">
      <c r="A40" s="87">
        <v>33</v>
      </c>
      <c r="B40" s="158" t="s">
        <v>62</v>
      </c>
      <c r="C40" s="88">
        <v>72</v>
      </c>
      <c r="D40" s="88">
        <v>56</v>
      </c>
      <c r="E40" s="88">
        <v>16</v>
      </c>
      <c r="F40" s="88">
        <v>11</v>
      </c>
      <c r="G40" s="88">
        <v>24</v>
      </c>
    </row>
    <row r="41" spans="1:7" s="89" customFormat="1" ht="15.75">
      <c r="A41" s="87">
        <v>34</v>
      </c>
      <c r="B41" s="158" t="s">
        <v>61</v>
      </c>
      <c r="C41" s="88">
        <v>71</v>
      </c>
      <c r="D41" s="88">
        <v>86</v>
      </c>
      <c r="E41" s="88">
        <v>-15</v>
      </c>
      <c r="F41" s="88">
        <v>13</v>
      </c>
      <c r="G41" s="88">
        <v>45</v>
      </c>
    </row>
    <row r="42" spans="1:7" s="89" customFormat="1" ht="15.75">
      <c r="A42" s="87">
        <v>35</v>
      </c>
      <c r="B42" s="158" t="s">
        <v>201</v>
      </c>
      <c r="C42" s="88">
        <v>71</v>
      </c>
      <c r="D42" s="88">
        <v>81</v>
      </c>
      <c r="E42" s="88">
        <v>-10</v>
      </c>
      <c r="F42" s="88">
        <v>3</v>
      </c>
      <c r="G42" s="88">
        <v>35</v>
      </c>
    </row>
    <row r="43" spans="1:7" s="89" customFormat="1" ht="30">
      <c r="A43" s="87">
        <v>36</v>
      </c>
      <c r="B43" s="158" t="s">
        <v>144</v>
      </c>
      <c r="C43" s="88">
        <v>70</v>
      </c>
      <c r="D43" s="88">
        <v>49</v>
      </c>
      <c r="E43" s="88">
        <v>21</v>
      </c>
      <c r="F43" s="88">
        <v>12</v>
      </c>
      <c r="G43" s="88">
        <v>33</v>
      </c>
    </row>
    <row r="44" spans="1:7" s="89" customFormat="1" ht="28.5" customHeight="1">
      <c r="A44" s="87">
        <v>37</v>
      </c>
      <c r="B44" s="158" t="s">
        <v>157</v>
      </c>
      <c r="C44" s="88">
        <v>69</v>
      </c>
      <c r="D44" s="88">
        <v>39</v>
      </c>
      <c r="E44" s="88">
        <v>30</v>
      </c>
      <c r="F44" s="88">
        <v>11</v>
      </c>
      <c r="G44" s="88">
        <v>20</v>
      </c>
    </row>
    <row r="45" spans="1:7" s="89" customFormat="1" ht="17.25" customHeight="1">
      <c r="A45" s="87">
        <v>38</v>
      </c>
      <c r="B45" s="158" t="s">
        <v>114</v>
      </c>
      <c r="C45" s="88">
        <v>69</v>
      </c>
      <c r="D45" s="88">
        <v>53</v>
      </c>
      <c r="E45" s="88">
        <v>16</v>
      </c>
      <c r="F45" s="88">
        <v>12</v>
      </c>
      <c r="G45" s="88">
        <v>28</v>
      </c>
    </row>
    <row r="46" spans="1:7" s="89" customFormat="1" ht="30">
      <c r="A46" s="87">
        <v>39</v>
      </c>
      <c r="B46" s="158" t="s">
        <v>229</v>
      </c>
      <c r="C46" s="88">
        <v>67</v>
      </c>
      <c r="D46" s="88">
        <v>17</v>
      </c>
      <c r="E46" s="88">
        <v>50</v>
      </c>
      <c r="F46" s="88">
        <v>61</v>
      </c>
      <c r="G46" s="88">
        <v>10</v>
      </c>
    </row>
    <row r="47" spans="1:7" s="89" customFormat="1" ht="15.75">
      <c r="A47" s="87">
        <v>40</v>
      </c>
      <c r="B47" s="158" t="s">
        <v>74</v>
      </c>
      <c r="C47" s="88">
        <v>66</v>
      </c>
      <c r="D47" s="88">
        <v>134</v>
      </c>
      <c r="E47" s="88">
        <v>-68</v>
      </c>
      <c r="F47" s="88">
        <v>12</v>
      </c>
      <c r="G47" s="88">
        <v>70</v>
      </c>
    </row>
    <row r="48" spans="1:7" s="89" customFormat="1" ht="15.75">
      <c r="A48" s="87">
        <v>41</v>
      </c>
      <c r="B48" s="158" t="s">
        <v>70</v>
      </c>
      <c r="C48" s="88">
        <v>66</v>
      </c>
      <c r="D48" s="88">
        <v>74</v>
      </c>
      <c r="E48" s="88">
        <v>-8</v>
      </c>
      <c r="F48" s="88">
        <v>9</v>
      </c>
      <c r="G48" s="88">
        <v>39</v>
      </c>
    </row>
    <row r="49" spans="1:7" s="89" customFormat="1" ht="15.75">
      <c r="A49" s="87">
        <v>42</v>
      </c>
      <c r="B49" s="158" t="s">
        <v>152</v>
      </c>
      <c r="C49" s="88">
        <v>63</v>
      </c>
      <c r="D49" s="88">
        <v>531</v>
      </c>
      <c r="E49" s="88">
        <v>-468</v>
      </c>
      <c r="F49" s="88">
        <v>11</v>
      </c>
      <c r="G49" s="88">
        <v>421</v>
      </c>
    </row>
    <row r="50" spans="1:7" s="89" customFormat="1" ht="15.75">
      <c r="A50" s="87">
        <v>43</v>
      </c>
      <c r="B50" s="158" t="s">
        <v>71</v>
      </c>
      <c r="C50" s="88">
        <v>61</v>
      </c>
      <c r="D50" s="88">
        <v>29</v>
      </c>
      <c r="E50" s="88">
        <v>32</v>
      </c>
      <c r="F50" s="88">
        <v>9</v>
      </c>
      <c r="G50" s="88">
        <v>11</v>
      </c>
    </row>
    <row r="51" spans="1:7" s="89" customFormat="1" ht="15.75">
      <c r="A51" s="87">
        <v>44</v>
      </c>
      <c r="B51" s="158" t="s">
        <v>67</v>
      </c>
      <c r="C51" s="88">
        <v>60</v>
      </c>
      <c r="D51" s="88">
        <v>36</v>
      </c>
      <c r="E51" s="88">
        <v>24</v>
      </c>
      <c r="F51" s="88">
        <v>17</v>
      </c>
      <c r="G51" s="88">
        <v>17</v>
      </c>
    </row>
    <row r="52" spans="1:7" s="89" customFormat="1" ht="16.5" customHeight="1">
      <c r="A52" s="87">
        <v>45</v>
      </c>
      <c r="B52" s="159" t="s">
        <v>58</v>
      </c>
      <c r="C52" s="88">
        <v>60</v>
      </c>
      <c r="D52" s="88">
        <v>92</v>
      </c>
      <c r="E52" s="88">
        <v>-32</v>
      </c>
      <c r="F52" s="88">
        <v>7</v>
      </c>
      <c r="G52" s="88">
        <v>54</v>
      </c>
    </row>
    <row r="53" spans="1:7" s="89" customFormat="1" ht="16.5" customHeight="1">
      <c r="A53" s="87">
        <v>46</v>
      </c>
      <c r="B53" s="158" t="s">
        <v>65</v>
      </c>
      <c r="C53" s="88">
        <v>59</v>
      </c>
      <c r="D53" s="88">
        <v>60</v>
      </c>
      <c r="E53" s="88">
        <v>-1</v>
      </c>
      <c r="F53" s="88">
        <v>11</v>
      </c>
      <c r="G53" s="88">
        <v>29</v>
      </c>
    </row>
    <row r="54" spans="1:7" s="89" customFormat="1" ht="15.75" customHeight="1">
      <c r="A54" s="87">
        <v>47</v>
      </c>
      <c r="B54" s="158" t="s">
        <v>116</v>
      </c>
      <c r="C54" s="88">
        <v>56</v>
      </c>
      <c r="D54" s="88">
        <v>29</v>
      </c>
      <c r="E54" s="88">
        <v>27</v>
      </c>
      <c r="F54" s="88">
        <v>13</v>
      </c>
      <c r="G54" s="88">
        <v>15</v>
      </c>
    </row>
    <row r="55" spans="1:7" s="89" customFormat="1" ht="15" customHeight="1">
      <c r="A55" s="87">
        <v>48</v>
      </c>
      <c r="B55" s="158" t="s">
        <v>119</v>
      </c>
      <c r="C55" s="88">
        <v>56</v>
      </c>
      <c r="D55" s="88">
        <v>25</v>
      </c>
      <c r="E55" s="88">
        <v>31</v>
      </c>
      <c r="F55" s="88">
        <v>15</v>
      </c>
      <c r="G55" s="88">
        <v>11</v>
      </c>
    </row>
    <row r="56" spans="1:7" s="89" customFormat="1" ht="15.75">
      <c r="A56" s="87">
        <v>49</v>
      </c>
      <c r="B56" s="158" t="s">
        <v>75</v>
      </c>
      <c r="C56" s="88">
        <v>56</v>
      </c>
      <c r="D56" s="88">
        <v>69</v>
      </c>
      <c r="E56" s="88">
        <v>-13</v>
      </c>
      <c r="F56" s="88">
        <v>6</v>
      </c>
      <c r="G56" s="88">
        <v>34</v>
      </c>
    </row>
    <row r="57" spans="1:7" s="89" customFormat="1" ht="45">
      <c r="A57" s="87">
        <v>50</v>
      </c>
      <c r="B57" s="158" t="s">
        <v>148</v>
      </c>
      <c r="C57" s="88">
        <v>55</v>
      </c>
      <c r="D57" s="88">
        <v>20</v>
      </c>
      <c r="E57" s="88">
        <v>35</v>
      </c>
      <c r="F57" s="88">
        <v>18</v>
      </c>
      <c r="G57" s="88">
        <v>10</v>
      </c>
    </row>
  </sheetData>
  <sheetProtection/>
  <mergeCells count="10">
    <mergeCell ref="B2:G2"/>
    <mergeCell ref="B1:G1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2755905511811024" right="0.07874015748031496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0"/>
  <sheetViews>
    <sheetView zoomScale="80" zoomScaleNormal="80" zoomScaleSheetLayoutView="85" zoomScalePageLayoutView="0" workbookViewId="0" topLeftCell="A1">
      <selection activeCell="H7" sqref="H7"/>
    </sheetView>
  </sheetViews>
  <sheetFormatPr defaultColWidth="8.8515625" defaultRowHeight="15"/>
  <cols>
    <col min="1" max="1" width="41.57421875" style="80" customWidth="1"/>
    <col min="2" max="2" width="11.140625" style="80" customWidth="1"/>
    <col min="3" max="3" width="13.28125" style="91" customWidth="1"/>
    <col min="4" max="4" width="15.140625" style="91" customWidth="1"/>
    <col min="5" max="5" width="16.140625" style="91" customWidth="1"/>
    <col min="6" max="6" width="13.7109375" style="91" customWidth="1"/>
    <col min="7" max="16384" width="8.8515625" style="80" customWidth="1"/>
  </cols>
  <sheetData>
    <row r="1" spans="1:6" s="84" customFormat="1" ht="34.5" customHeight="1">
      <c r="A1" s="180" t="s">
        <v>281</v>
      </c>
      <c r="B1" s="180"/>
      <c r="C1" s="180"/>
      <c r="D1" s="180"/>
      <c r="E1" s="180"/>
      <c r="F1" s="180"/>
    </row>
    <row r="2" spans="1:6" s="84" customFormat="1" ht="19.5" customHeight="1">
      <c r="A2" s="185" t="s">
        <v>76</v>
      </c>
      <c r="B2" s="185"/>
      <c r="C2" s="185"/>
      <c r="D2" s="185"/>
      <c r="E2" s="185"/>
      <c r="F2" s="185"/>
    </row>
    <row r="3" ht="12" customHeight="1"/>
    <row r="4" spans="1:6" ht="18.75" customHeight="1">
      <c r="A4" s="186" t="s">
        <v>42</v>
      </c>
      <c r="B4" s="187" t="s">
        <v>43</v>
      </c>
      <c r="C4" s="187" t="s">
        <v>44</v>
      </c>
      <c r="D4" s="187" t="s">
        <v>45</v>
      </c>
      <c r="E4" s="188" t="s">
        <v>282</v>
      </c>
      <c r="F4" s="188"/>
    </row>
    <row r="5" spans="1:6" ht="18.75" customHeight="1">
      <c r="A5" s="186"/>
      <c r="B5" s="187"/>
      <c r="C5" s="187"/>
      <c r="D5" s="187"/>
      <c r="E5" s="189" t="s">
        <v>125</v>
      </c>
      <c r="F5" s="190" t="s">
        <v>44</v>
      </c>
    </row>
    <row r="6" spans="1:6" ht="58.5" customHeight="1">
      <c r="A6" s="186"/>
      <c r="B6" s="187"/>
      <c r="C6" s="187"/>
      <c r="D6" s="187"/>
      <c r="E6" s="187"/>
      <c r="F6" s="190"/>
    </row>
    <row r="7" spans="1:6" ht="12.75">
      <c r="A7" s="82" t="s">
        <v>77</v>
      </c>
      <c r="B7" s="82">
        <v>1</v>
      </c>
      <c r="C7" s="92">
        <v>3</v>
      </c>
      <c r="D7" s="92">
        <v>4</v>
      </c>
      <c r="E7" s="92">
        <v>5</v>
      </c>
      <c r="F7" s="92">
        <v>6</v>
      </c>
    </row>
    <row r="8" spans="1:13" ht="27" customHeight="1">
      <c r="A8" s="191" t="s">
        <v>29</v>
      </c>
      <c r="B8" s="191"/>
      <c r="C8" s="191"/>
      <c r="D8" s="191"/>
      <c r="E8" s="191"/>
      <c r="F8" s="191"/>
      <c r="M8" s="93"/>
    </row>
    <row r="9" spans="1:13" ht="15.75">
      <c r="A9" s="94" t="s">
        <v>94</v>
      </c>
      <c r="B9" s="95">
        <v>84</v>
      </c>
      <c r="C9" s="95">
        <v>137</v>
      </c>
      <c r="D9" s="88">
        <v>-53</v>
      </c>
      <c r="E9" s="95">
        <v>15</v>
      </c>
      <c r="F9" s="88">
        <v>69</v>
      </c>
      <c r="M9" s="93"/>
    </row>
    <row r="10" spans="1:6" ht="15.75">
      <c r="A10" s="96" t="s">
        <v>74</v>
      </c>
      <c r="B10" s="95">
        <v>66</v>
      </c>
      <c r="C10" s="88">
        <v>134</v>
      </c>
      <c r="D10" s="88">
        <v>-68</v>
      </c>
      <c r="E10" s="88">
        <v>12</v>
      </c>
      <c r="F10" s="88">
        <v>70</v>
      </c>
    </row>
    <row r="11" spans="1:6" ht="15.75">
      <c r="A11" s="96" t="s">
        <v>96</v>
      </c>
      <c r="B11" s="95">
        <v>46</v>
      </c>
      <c r="C11" s="88">
        <v>44</v>
      </c>
      <c r="D11" s="88">
        <v>2</v>
      </c>
      <c r="E11" s="88">
        <v>8</v>
      </c>
      <c r="F11" s="88">
        <v>24</v>
      </c>
    </row>
    <row r="12" spans="1:6" ht="15.75">
      <c r="A12" s="96" t="s">
        <v>141</v>
      </c>
      <c r="B12" s="95">
        <v>34</v>
      </c>
      <c r="C12" s="88">
        <v>31</v>
      </c>
      <c r="D12" s="88">
        <v>3</v>
      </c>
      <c r="E12" s="88">
        <v>5</v>
      </c>
      <c r="F12" s="88">
        <v>21</v>
      </c>
    </row>
    <row r="13" spans="1:6" ht="15.75">
      <c r="A13" s="96" t="s">
        <v>98</v>
      </c>
      <c r="B13" s="95">
        <v>32</v>
      </c>
      <c r="C13" s="88">
        <v>70</v>
      </c>
      <c r="D13" s="88">
        <v>-38</v>
      </c>
      <c r="E13" s="88">
        <v>6</v>
      </c>
      <c r="F13" s="88">
        <v>43</v>
      </c>
    </row>
    <row r="14" spans="1:6" ht="31.5">
      <c r="A14" s="96" t="s">
        <v>140</v>
      </c>
      <c r="B14" s="95">
        <v>30</v>
      </c>
      <c r="C14" s="88">
        <v>82</v>
      </c>
      <c r="D14" s="88">
        <v>-52</v>
      </c>
      <c r="E14" s="88">
        <v>6</v>
      </c>
      <c r="F14" s="88">
        <v>51</v>
      </c>
    </row>
    <row r="15" spans="1:6" ht="15.75">
      <c r="A15" s="96" t="s">
        <v>188</v>
      </c>
      <c r="B15" s="95">
        <v>28</v>
      </c>
      <c r="C15" s="88">
        <v>63</v>
      </c>
      <c r="D15" s="88">
        <v>-35</v>
      </c>
      <c r="E15" s="88">
        <v>4</v>
      </c>
      <c r="F15" s="88">
        <v>25</v>
      </c>
    </row>
    <row r="16" spans="1:6" ht="15.75">
      <c r="A16" s="97" t="s">
        <v>97</v>
      </c>
      <c r="B16" s="95">
        <v>22</v>
      </c>
      <c r="C16" s="88">
        <v>76</v>
      </c>
      <c r="D16" s="88">
        <v>-54</v>
      </c>
      <c r="E16" s="88">
        <v>2</v>
      </c>
      <c r="F16" s="88">
        <v>41</v>
      </c>
    </row>
    <row r="17" spans="1:6" ht="15.75">
      <c r="A17" s="97" t="s">
        <v>106</v>
      </c>
      <c r="B17" s="95">
        <v>21</v>
      </c>
      <c r="C17" s="88">
        <v>74</v>
      </c>
      <c r="D17" s="88">
        <v>-53</v>
      </c>
      <c r="E17" s="88">
        <v>2</v>
      </c>
      <c r="F17" s="88">
        <v>41</v>
      </c>
    </row>
    <row r="18" spans="1:6" ht="15.75">
      <c r="A18" s="97" t="s">
        <v>99</v>
      </c>
      <c r="B18" s="95">
        <v>19</v>
      </c>
      <c r="C18" s="88">
        <v>40</v>
      </c>
      <c r="D18" s="88">
        <v>-21</v>
      </c>
      <c r="E18" s="88">
        <v>4</v>
      </c>
      <c r="F18" s="88">
        <v>16</v>
      </c>
    </row>
    <row r="19" spans="1:6" ht="15.75">
      <c r="A19" s="97" t="s">
        <v>271</v>
      </c>
      <c r="B19" s="95">
        <v>13</v>
      </c>
      <c r="C19" s="88">
        <v>16</v>
      </c>
      <c r="D19" s="88">
        <v>-3</v>
      </c>
      <c r="E19" s="88">
        <v>4</v>
      </c>
      <c r="F19" s="88">
        <v>9</v>
      </c>
    </row>
    <row r="20" spans="1:6" ht="15.75">
      <c r="A20" s="94" t="s">
        <v>272</v>
      </c>
      <c r="B20" s="95">
        <v>13</v>
      </c>
      <c r="C20" s="95">
        <v>51</v>
      </c>
      <c r="D20" s="88">
        <v>-38</v>
      </c>
      <c r="E20" s="95">
        <v>2</v>
      </c>
      <c r="F20" s="88">
        <v>26</v>
      </c>
    </row>
    <row r="21" spans="1:6" ht="31.5">
      <c r="A21" s="96" t="s">
        <v>182</v>
      </c>
      <c r="B21" s="95">
        <v>12</v>
      </c>
      <c r="C21" s="88">
        <v>6</v>
      </c>
      <c r="D21" s="88">
        <v>6</v>
      </c>
      <c r="E21" s="88">
        <v>1</v>
      </c>
      <c r="F21" s="88">
        <v>3</v>
      </c>
    </row>
    <row r="22" spans="1:6" ht="15.75">
      <c r="A22" s="96" t="s">
        <v>275</v>
      </c>
      <c r="B22" s="95">
        <v>12</v>
      </c>
      <c r="C22" s="88">
        <v>72</v>
      </c>
      <c r="D22" s="88">
        <v>-60</v>
      </c>
      <c r="E22" s="88">
        <v>6</v>
      </c>
      <c r="F22" s="88">
        <v>49</v>
      </c>
    </row>
    <row r="23" spans="1:6" ht="15.75">
      <c r="A23" s="96" t="s">
        <v>273</v>
      </c>
      <c r="B23" s="95">
        <v>11</v>
      </c>
      <c r="C23" s="88">
        <v>25</v>
      </c>
      <c r="D23" s="88">
        <v>-14</v>
      </c>
      <c r="E23" s="88">
        <v>5</v>
      </c>
      <c r="F23" s="88">
        <v>15</v>
      </c>
    </row>
    <row r="24" spans="1:6" ht="15.75">
      <c r="A24" s="96" t="s">
        <v>274</v>
      </c>
      <c r="B24" s="95">
        <v>10</v>
      </c>
      <c r="C24" s="88">
        <v>47</v>
      </c>
      <c r="D24" s="88">
        <v>-37</v>
      </c>
      <c r="E24" s="88">
        <v>2</v>
      </c>
      <c r="F24" s="88">
        <v>24</v>
      </c>
    </row>
    <row r="25" spans="1:6" ht="30" customHeight="1">
      <c r="A25" s="191" t="s">
        <v>3</v>
      </c>
      <c r="B25" s="191"/>
      <c r="C25" s="191"/>
      <c r="D25" s="191"/>
      <c r="E25" s="191"/>
      <c r="F25" s="191"/>
    </row>
    <row r="26" spans="1:6" ht="31.5">
      <c r="A26" s="96" t="s">
        <v>202</v>
      </c>
      <c r="B26" s="95">
        <v>148</v>
      </c>
      <c r="C26" s="88">
        <v>226</v>
      </c>
      <c r="D26" s="88">
        <v>-78</v>
      </c>
      <c r="E26" s="88">
        <v>28</v>
      </c>
      <c r="F26" s="88">
        <v>118</v>
      </c>
    </row>
    <row r="27" spans="1:6" ht="15.75">
      <c r="A27" s="96" t="s">
        <v>64</v>
      </c>
      <c r="B27" s="95">
        <v>79</v>
      </c>
      <c r="C27" s="88">
        <v>108</v>
      </c>
      <c r="D27" s="88">
        <v>-29</v>
      </c>
      <c r="E27" s="88">
        <v>7</v>
      </c>
      <c r="F27" s="88">
        <v>58</v>
      </c>
    </row>
    <row r="28" spans="1:6" ht="15.75">
      <c r="A28" s="96" t="s">
        <v>101</v>
      </c>
      <c r="B28" s="95">
        <v>49</v>
      </c>
      <c r="C28" s="88">
        <v>24</v>
      </c>
      <c r="D28" s="88">
        <v>25</v>
      </c>
      <c r="E28" s="88">
        <v>5</v>
      </c>
      <c r="F28" s="88">
        <v>12</v>
      </c>
    </row>
    <row r="29" spans="1:6" ht="15.75">
      <c r="A29" s="96" t="s">
        <v>72</v>
      </c>
      <c r="B29" s="95">
        <v>46</v>
      </c>
      <c r="C29" s="88">
        <v>62</v>
      </c>
      <c r="D29" s="88">
        <v>-16</v>
      </c>
      <c r="E29" s="88">
        <v>5</v>
      </c>
      <c r="F29" s="88">
        <v>33</v>
      </c>
    </row>
    <row r="30" spans="1:6" ht="15.75">
      <c r="A30" s="96" t="s">
        <v>183</v>
      </c>
      <c r="B30" s="95">
        <v>42</v>
      </c>
      <c r="C30" s="88">
        <v>34</v>
      </c>
      <c r="D30" s="88">
        <v>8</v>
      </c>
      <c r="E30" s="88">
        <v>1</v>
      </c>
      <c r="F30" s="88">
        <v>11</v>
      </c>
    </row>
    <row r="31" spans="1:6" ht="31.5">
      <c r="A31" s="96" t="s">
        <v>276</v>
      </c>
      <c r="B31" s="95">
        <v>33</v>
      </c>
      <c r="C31" s="88">
        <v>107</v>
      </c>
      <c r="D31" s="88">
        <v>-74</v>
      </c>
      <c r="E31" s="88">
        <v>3</v>
      </c>
      <c r="F31" s="88">
        <v>61</v>
      </c>
    </row>
    <row r="32" spans="1:6" ht="15.75">
      <c r="A32" s="96" t="s">
        <v>128</v>
      </c>
      <c r="B32" s="95">
        <v>32</v>
      </c>
      <c r="C32" s="88">
        <v>29</v>
      </c>
      <c r="D32" s="88">
        <v>3</v>
      </c>
      <c r="E32" s="88">
        <v>3</v>
      </c>
      <c r="F32" s="88">
        <v>12</v>
      </c>
    </row>
    <row r="33" spans="1:6" ht="15.75">
      <c r="A33" s="96" t="s">
        <v>100</v>
      </c>
      <c r="B33" s="95">
        <v>28</v>
      </c>
      <c r="C33" s="88">
        <v>48</v>
      </c>
      <c r="D33" s="88">
        <v>-20</v>
      </c>
      <c r="E33" s="88">
        <v>2</v>
      </c>
      <c r="F33" s="88">
        <v>30</v>
      </c>
    </row>
    <row r="34" spans="1:6" ht="15.75">
      <c r="A34" s="96" t="s">
        <v>227</v>
      </c>
      <c r="B34" s="95">
        <v>27</v>
      </c>
      <c r="C34" s="88">
        <v>0</v>
      </c>
      <c r="D34" s="88">
        <v>27</v>
      </c>
      <c r="E34" s="88">
        <v>2</v>
      </c>
      <c r="F34" s="88">
        <v>0</v>
      </c>
    </row>
    <row r="35" spans="1:6" ht="31.5">
      <c r="A35" s="96" t="s">
        <v>189</v>
      </c>
      <c r="B35" s="95">
        <v>27</v>
      </c>
      <c r="C35" s="88">
        <v>17</v>
      </c>
      <c r="D35" s="88">
        <v>10</v>
      </c>
      <c r="E35" s="88">
        <v>8</v>
      </c>
      <c r="F35" s="88">
        <v>7</v>
      </c>
    </row>
    <row r="36" spans="1:6" ht="15.75">
      <c r="A36" s="96" t="s">
        <v>130</v>
      </c>
      <c r="B36" s="95">
        <v>26</v>
      </c>
      <c r="C36" s="88">
        <v>18</v>
      </c>
      <c r="D36" s="88">
        <v>8</v>
      </c>
      <c r="E36" s="88">
        <v>7</v>
      </c>
      <c r="F36" s="88">
        <v>12</v>
      </c>
    </row>
    <row r="37" spans="1:6" ht="15.75">
      <c r="A37" s="96" t="s">
        <v>184</v>
      </c>
      <c r="B37" s="95">
        <v>26</v>
      </c>
      <c r="C37" s="88">
        <v>54</v>
      </c>
      <c r="D37" s="88">
        <v>-28</v>
      </c>
      <c r="E37" s="88">
        <v>0</v>
      </c>
      <c r="F37" s="88">
        <v>36</v>
      </c>
    </row>
    <row r="38" spans="1:6" ht="15.75">
      <c r="A38" s="96" t="s">
        <v>171</v>
      </c>
      <c r="B38" s="95">
        <v>25</v>
      </c>
      <c r="C38" s="88">
        <v>0</v>
      </c>
      <c r="D38" s="88">
        <v>25</v>
      </c>
      <c r="E38" s="88">
        <v>7</v>
      </c>
      <c r="F38" s="88">
        <v>0</v>
      </c>
    </row>
    <row r="39" spans="1:6" ht="15.75">
      <c r="A39" s="96" t="s">
        <v>205</v>
      </c>
      <c r="B39" s="95">
        <v>22</v>
      </c>
      <c r="C39" s="88">
        <v>54</v>
      </c>
      <c r="D39" s="88">
        <v>-32</v>
      </c>
      <c r="E39" s="88">
        <v>2</v>
      </c>
      <c r="F39" s="88">
        <v>32</v>
      </c>
    </row>
    <row r="40" spans="1:6" ht="15.75">
      <c r="A40" s="96" t="s">
        <v>204</v>
      </c>
      <c r="B40" s="95">
        <v>20</v>
      </c>
      <c r="C40" s="88">
        <v>21</v>
      </c>
      <c r="D40" s="88">
        <v>-1</v>
      </c>
      <c r="E40" s="88">
        <v>0</v>
      </c>
      <c r="F40" s="88">
        <v>13</v>
      </c>
    </row>
    <row r="41" spans="1:6" ht="15.75">
      <c r="A41" s="96" t="s">
        <v>234</v>
      </c>
      <c r="B41" s="95">
        <v>18</v>
      </c>
      <c r="C41" s="88">
        <v>27</v>
      </c>
      <c r="D41" s="88">
        <v>-9</v>
      </c>
      <c r="E41" s="88">
        <v>0</v>
      </c>
      <c r="F41" s="88">
        <v>15</v>
      </c>
    </row>
    <row r="42" spans="1:6" ht="30" customHeight="1">
      <c r="A42" s="191" t="s">
        <v>2</v>
      </c>
      <c r="B42" s="191"/>
      <c r="C42" s="191"/>
      <c r="D42" s="191"/>
      <c r="E42" s="191"/>
      <c r="F42" s="191"/>
    </row>
    <row r="43" spans="1:6" ht="15.75">
      <c r="A43" s="97" t="s">
        <v>51</v>
      </c>
      <c r="B43" s="95">
        <v>295</v>
      </c>
      <c r="C43" s="88">
        <v>431</v>
      </c>
      <c r="D43" s="88">
        <v>-136</v>
      </c>
      <c r="E43" s="88">
        <v>41</v>
      </c>
      <c r="F43" s="88">
        <v>219</v>
      </c>
    </row>
    <row r="44" spans="1:6" ht="15.75">
      <c r="A44" s="97" t="s">
        <v>78</v>
      </c>
      <c r="B44" s="95">
        <v>162</v>
      </c>
      <c r="C44" s="88">
        <v>128</v>
      </c>
      <c r="D44" s="88">
        <v>34</v>
      </c>
      <c r="E44" s="88">
        <v>24</v>
      </c>
      <c r="F44" s="88">
        <v>63</v>
      </c>
    </row>
    <row r="45" spans="1:6" ht="15.75">
      <c r="A45" s="97" t="s">
        <v>79</v>
      </c>
      <c r="B45" s="95">
        <v>95</v>
      </c>
      <c r="C45" s="88">
        <v>195</v>
      </c>
      <c r="D45" s="88">
        <v>-100</v>
      </c>
      <c r="E45" s="88">
        <v>9</v>
      </c>
      <c r="F45" s="88">
        <v>98</v>
      </c>
    </row>
    <row r="46" spans="1:6" ht="15.75">
      <c r="A46" s="97" t="s">
        <v>61</v>
      </c>
      <c r="B46" s="95">
        <v>71</v>
      </c>
      <c r="C46" s="88">
        <v>86</v>
      </c>
      <c r="D46" s="88">
        <v>-15</v>
      </c>
      <c r="E46" s="88">
        <v>13</v>
      </c>
      <c r="F46" s="88">
        <v>45</v>
      </c>
    </row>
    <row r="47" spans="1:6" ht="15.75">
      <c r="A47" s="97" t="s">
        <v>84</v>
      </c>
      <c r="B47" s="95">
        <v>28</v>
      </c>
      <c r="C47" s="88">
        <v>41</v>
      </c>
      <c r="D47" s="88">
        <v>-13</v>
      </c>
      <c r="E47" s="88">
        <v>4</v>
      </c>
      <c r="F47" s="88">
        <v>22</v>
      </c>
    </row>
    <row r="48" spans="1:6" ht="15.75">
      <c r="A48" s="97" t="s">
        <v>83</v>
      </c>
      <c r="B48" s="95">
        <v>27</v>
      </c>
      <c r="C48" s="88">
        <v>39</v>
      </c>
      <c r="D48" s="88">
        <v>-12</v>
      </c>
      <c r="E48" s="88">
        <v>6</v>
      </c>
      <c r="F48" s="88">
        <v>26</v>
      </c>
    </row>
    <row r="49" spans="1:6" ht="15.75">
      <c r="A49" s="97" t="s">
        <v>80</v>
      </c>
      <c r="B49" s="95">
        <v>25</v>
      </c>
      <c r="C49" s="88">
        <v>49</v>
      </c>
      <c r="D49" s="88">
        <v>-24</v>
      </c>
      <c r="E49" s="88">
        <v>1</v>
      </c>
      <c r="F49" s="88">
        <v>27</v>
      </c>
    </row>
    <row r="50" spans="1:6" ht="15.75">
      <c r="A50" s="97" t="s">
        <v>174</v>
      </c>
      <c r="B50" s="95">
        <v>19</v>
      </c>
      <c r="C50" s="88">
        <v>21</v>
      </c>
      <c r="D50" s="88">
        <v>-2</v>
      </c>
      <c r="E50" s="88">
        <v>2</v>
      </c>
      <c r="F50" s="88">
        <v>12</v>
      </c>
    </row>
    <row r="51" spans="1:6" ht="15.75">
      <c r="A51" s="97" t="s">
        <v>82</v>
      </c>
      <c r="B51" s="95">
        <v>18</v>
      </c>
      <c r="C51" s="88">
        <v>20</v>
      </c>
      <c r="D51" s="88">
        <v>-2</v>
      </c>
      <c r="E51" s="88">
        <v>3</v>
      </c>
      <c r="F51" s="88">
        <v>10</v>
      </c>
    </row>
    <row r="52" spans="1:6" ht="15.75">
      <c r="A52" s="97" t="s">
        <v>185</v>
      </c>
      <c r="B52" s="95">
        <v>18</v>
      </c>
      <c r="C52" s="88">
        <v>39</v>
      </c>
      <c r="D52" s="88">
        <v>-21</v>
      </c>
      <c r="E52" s="88">
        <v>2</v>
      </c>
      <c r="F52" s="88">
        <v>24</v>
      </c>
    </row>
    <row r="53" spans="1:6" ht="15.75">
      <c r="A53" s="97" t="s">
        <v>81</v>
      </c>
      <c r="B53" s="95">
        <v>16</v>
      </c>
      <c r="C53" s="88">
        <v>21</v>
      </c>
      <c r="D53" s="88">
        <v>-5</v>
      </c>
      <c r="E53" s="88">
        <v>2</v>
      </c>
      <c r="F53" s="88">
        <v>12</v>
      </c>
    </row>
    <row r="54" spans="1:6" ht="15.75">
      <c r="A54" s="97" t="s">
        <v>173</v>
      </c>
      <c r="B54" s="95">
        <v>14</v>
      </c>
      <c r="C54" s="88">
        <v>4</v>
      </c>
      <c r="D54" s="88">
        <v>10</v>
      </c>
      <c r="E54" s="88">
        <v>3</v>
      </c>
      <c r="F54" s="88">
        <v>3</v>
      </c>
    </row>
    <row r="55" spans="1:6" ht="15.75">
      <c r="A55" s="97" t="s">
        <v>206</v>
      </c>
      <c r="B55" s="95">
        <v>14</v>
      </c>
      <c r="C55" s="88">
        <v>7</v>
      </c>
      <c r="D55" s="88">
        <v>7</v>
      </c>
      <c r="E55" s="88">
        <v>2</v>
      </c>
      <c r="F55" s="88">
        <v>1</v>
      </c>
    </row>
    <row r="56" spans="1:6" ht="15.75">
      <c r="A56" s="97" t="s">
        <v>277</v>
      </c>
      <c r="B56" s="95">
        <v>13</v>
      </c>
      <c r="C56" s="88">
        <v>45</v>
      </c>
      <c r="D56" s="88">
        <v>-32</v>
      </c>
      <c r="E56" s="88">
        <v>4</v>
      </c>
      <c r="F56" s="88">
        <v>32</v>
      </c>
    </row>
    <row r="57" spans="1:6" ht="30" customHeight="1">
      <c r="A57" s="191" t="s">
        <v>1</v>
      </c>
      <c r="B57" s="191"/>
      <c r="C57" s="191"/>
      <c r="D57" s="191"/>
      <c r="E57" s="191"/>
      <c r="F57" s="191"/>
    </row>
    <row r="58" spans="1:6" ht="31.5">
      <c r="A58" s="96" t="s">
        <v>157</v>
      </c>
      <c r="B58" s="95">
        <v>69</v>
      </c>
      <c r="C58" s="88">
        <v>39</v>
      </c>
      <c r="D58" s="88">
        <v>30</v>
      </c>
      <c r="E58" s="88">
        <v>11</v>
      </c>
      <c r="F58" s="88">
        <v>20</v>
      </c>
    </row>
    <row r="59" spans="1:6" ht="15.75">
      <c r="A59" s="96" t="s">
        <v>152</v>
      </c>
      <c r="B59" s="95">
        <v>63</v>
      </c>
      <c r="C59" s="88">
        <v>531</v>
      </c>
      <c r="D59" s="88">
        <v>-468</v>
      </c>
      <c r="E59" s="88">
        <v>11</v>
      </c>
      <c r="F59" s="88">
        <v>421</v>
      </c>
    </row>
    <row r="60" spans="1:6" ht="15.75">
      <c r="A60" s="160" t="s">
        <v>63</v>
      </c>
      <c r="B60" s="95">
        <v>53</v>
      </c>
      <c r="C60" s="88">
        <v>83</v>
      </c>
      <c r="D60" s="88">
        <v>-30</v>
      </c>
      <c r="E60" s="88">
        <v>7</v>
      </c>
      <c r="F60" s="88">
        <v>41</v>
      </c>
    </row>
    <row r="61" spans="1:6" ht="15.75">
      <c r="A61" s="96" t="s">
        <v>278</v>
      </c>
      <c r="B61" s="98">
        <v>43</v>
      </c>
      <c r="C61" s="95">
        <v>90</v>
      </c>
      <c r="D61" s="88">
        <v>-47</v>
      </c>
      <c r="E61" s="95">
        <v>2</v>
      </c>
      <c r="F61" s="88">
        <v>38</v>
      </c>
    </row>
    <row r="62" spans="1:6" ht="15" customHeight="1">
      <c r="A62" s="96" t="s">
        <v>104</v>
      </c>
      <c r="B62" s="95">
        <v>35</v>
      </c>
      <c r="C62" s="88">
        <v>77</v>
      </c>
      <c r="D62" s="88">
        <v>-42</v>
      </c>
      <c r="E62" s="88">
        <v>11</v>
      </c>
      <c r="F62" s="88">
        <v>50</v>
      </c>
    </row>
    <row r="63" spans="1:6" ht="31.5">
      <c r="A63" s="96" t="s">
        <v>139</v>
      </c>
      <c r="B63" s="95">
        <v>33</v>
      </c>
      <c r="C63" s="88">
        <v>58</v>
      </c>
      <c r="D63" s="88">
        <v>-25</v>
      </c>
      <c r="E63" s="88">
        <v>1</v>
      </c>
      <c r="F63" s="88">
        <v>14</v>
      </c>
    </row>
    <row r="64" spans="1:6" ht="15.75">
      <c r="A64" s="96" t="s">
        <v>102</v>
      </c>
      <c r="B64" s="95">
        <v>32</v>
      </c>
      <c r="C64" s="88">
        <v>41</v>
      </c>
      <c r="D64" s="88">
        <v>-9</v>
      </c>
      <c r="E64" s="88">
        <v>3</v>
      </c>
      <c r="F64" s="88">
        <v>25</v>
      </c>
    </row>
    <row r="65" spans="1:6" ht="15.75">
      <c r="A65" s="96" t="s">
        <v>103</v>
      </c>
      <c r="B65" s="95">
        <v>30</v>
      </c>
      <c r="C65" s="88">
        <v>46</v>
      </c>
      <c r="D65" s="88">
        <v>-16</v>
      </c>
      <c r="E65" s="88">
        <v>2</v>
      </c>
      <c r="F65" s="88">
        <v>24</v>
      </c>
    </row>
    <row r="66" spans="1:6" ht="15.75">
      <c r="A66" s="96" t="s">
        <v>60</v>
      </c>
      <c r="B66" s="95">
        <v>24</v>
      </c>
      <c r="C66" s="88">
        <v>101</v>
      </c>
      <c r="D66" s="88">
        <v>-77</v>
      </c>
      <c r="E66" s="88">
        <v>6</v>
      </c>
      <c r="F66" s="88">
        <v>56</v>
      </c>
    </row>
    <row r="67" spans="1:6" ht="15.75">
      <c r="A67" s="96" t="s">
        <v>153</v>
      </c>
      <c r="B67" s="95">
        <v>20</v>
      </c>
      <c r="C67" s="88">
        <v>19</v>
      </c>
      <c r="D67" s="88">
        <v>1</v>
      </c>
      <c r="E67" s="88">
        <v>2</v>
      </c>
      <c r="F67" s="88">
        <v>12</v>
      </c>
    </row>
    <row r="68" spans="1:6" ht="15.75">
      <c r="A68" s="96" t="s">
        <v>105</v>
      </c>
      <c r="B68" s="95">
        <v>18</v>
      </c>
      <c r="C68" s="88">
        <v>55</v>
      </c>
      <c r="D68" s="88">
        <v>-37</v>
      </c>
      <c r="E68" s="88">
        <v>0</v>
      </c>
      <c r="F68" s="88">
        <v>25</v>
      </c>
    </row>
    <row r="69" spans="1:6" ht="15.75">
      <c r="A69" s="96" t="s">
        <v>186</v>
      </c>
      <c r="B69" s="95">
        <v>12</v>
      </c>
      <c r="C69" s="88">
        <v>50</v>
      </c>
      <c r="D69" s="88">
        <v>-38</v>
      </c>
      <c r="E69" s="88">
        <v>2</v>
      </c>
      <c r="F69" s="88">
        <v>37</v>
      </c>
    </row>
    <row r="70" spans="1:6" ht="31.5">
      <c r="A70" s="96" t="s">
        <v>228</v>
      </c>
      <c r="B70" s="95">
        <v>11</v>
      </c>
      <c r="C70" s="88">
        <v>15</v>
      </c>
      <c r="D70" s="88">
        <v>-4</v>
      </c>
      <c r="E70" s="88">
        <v>2</v>
      </c>
      <c r="F70" s="88">
        <v>7</v>
      </c>
    </row>
    <row r="71" spans="1:6" ht="30" customHeight="1">
      <c r="A71" s="191" t="s">
        <v>5</v>
      </c>
      <c r="B71" s="191"/>
      <c r="C71" s="191"/>
      <c r="D71" s="191"/>
      <c r="E71" s="191"/>
      <c r="F71" s="191"/>
    </row>
    <row r="72" spans="1:6" ht="19.5" customHeight="1">
      <c r="A72" s="96" t="s">
        <v>90</v>
      </c>
      <c r="B72" s="95">
        <v>552</v>
      </c>
      <c r="C72" s="95">
        <v>796</v>
      </c>
      <c r="D72" s="88">
        <v>-244</v>
      </c>
      <c r="E72" s="95">
        <v>64</v>
      </c>
      <c r="F72" s="88">
        <v>430</v>
      </c>
    </row>
    <row r="73" spans="1:6" ht="14.25" customHeight="1">
      <c r="A73" s="96" t="s">
        <v>49</v>
      </c>
      <c r="B73" s="95">
        <v>390</v>
      </c>
      <c r="C73" s="88">
        <v>604</v>
      </c>
      <c r="D73" s="88">
        <v>-214</v>
      </c>
      <c r="E73" s="88">
        <v>48</v>
      </c>
      <c r="F73" s="88">
        <v>298</v>
      </c>
    </row>
    <row r="74" spans="1:6" ht="15.75">
      <c r="A74" s="96" t="s">
        <v>50</v>
      </c>
      <c r="B74" s="95">
        <v>299</v>
      </c>
      <c r="C74" s="88">
        <v>336</v>
      </c>
      <c r="D74" s="88">
        <v>-37</v>
      </c>
      <c r="E74" s="88">
        <v>51</v>
      </c>
      <c r="F74" s="88">
        <v>140</v>
      </c>
    </row>
    <row r="75" spans="1:6" ht="15.75">
      <c r="A75" s="96" t="s">
        <v>91</v>
      </c>
      <c r="B75" s="95">
        <v>217</v>
      </c>
      <c r="C75" s="88">
        <v>524</v>
      </c>
      <c r="D75" s="88">
        <v>-307</v>
      </c>
      <c r="E75" s="88">
        <v>17</v>
      </c>
      <c r="F75" s="88">
        <v>282</v>
      </c>
    </row>
    <row r="76" spans="1:6" ht="15.75">
      <c r="A76" s="96" t="s">
        <v>107</v>
      </c>
      <c r="B76" s="95">
        <v>173</v>
      </c>
      <c r="C76" s="95">
        <v>106</v>
      </c>
      <c r="D76" s="88">
        <v>67</v>
      </c>
      <c r="E76" s="95">
        <v>10</v>
      </c>
      <c r="F76" s="88">
        <v>57</v>
      </c>
    </row>
    <row r="77" spans="1:6" ht="47.25">
      <c r="A77" s="96" t="s">
        <v>172</v>
      </c>
      <c r="B77" s="95">
        <v>138</v>
      </c>
      <c r="C77" s="88">
        <v>245</v>
      </c>
      <c r="D77" s="88">
        <v>-107</v>
      </c>
      <c r="E77" s="88">
        <v>19</v>
      </c>
      <c r="F77" s="88">
        <v>179</v>
      </c>
    </row>
    <row r="78" spans="1:6" ht="15.75">
      <c r="A78" s="96" t="s">
        <v>151</v>
      </c>
      <c r="B78" s="95">
        <v>73</v>
      </c>
      <c r="C78" s="88">
        <v>199</v>
      </c>
      <c r="D78" s="88">
        <v>-126</v>
      </c>
      <c r="E78" s="88">
        <v>5</v>
      </c>
      <c r="F78" s="88">
        <v>109</v>
      </c>
    </row>
    <row r="79" spans="1:6" ht="15.75">
      <c r="A79" s="96" t="s">
        <v>62</v>
      </c>
      <c r="B79" s="95">
        <v>72</v>
      </c>
      <c r="C79" s="88">
        <v>56</v>
      </c>
      <c r="D79" s="88">
        <v>16</v>
      </c>
      <c r="E79" s="88">
        <v>11</v>
      </c>
      <c r="F79" s="88">
        <v>24</v>
      </c>
    </row>
    <row r="80" spans="1:6" ht="15.75">
      <c r="A80" s="96" t="s">
        <v>70</v>
      </c>
      <c r="B80" s="95">
        <v>66</v>
      </c>
      <c r="C80" s="88">
        <v>74</v>
      </c>
      <c r="D80" s="88">
        <v>-8</v>
      </c>
      <c r="E80" s="88">
        <v>9</v>
      </c>
      <c r="F80" s="88">
        <v>39</v>
      </c>
    </row>
    <row r="81" spans="1:6" ht="15.75">
      <c r="A81" s="96" t="s">
        <v>68</v>
      </c>
      <c r="B81" s="95">
        <v>52</v>
      </c>
      <c r="C81" s="88">
        <v>52</v>
      </c>
      <c r="D81" s="88">
        <v>0</v>
      </c>
      <c r="E81" s="88">
        <v>7</v>
      </c>
      <c r="F81" s="88">
        <v>23</v>
      </c>
    </row>
    <row r="82" spans="1:6" ht="31.5">
      <c r="A82" s="96" t="s">
        <v>142</v>
      </c>
      <c r="B82" s="95">
        <v>46</v>
      </c>
      <c r="C82" s="88">
        <v>47</v>
      </c>
      <c r="D82" s="88">
        <v>-1</v>
      </c>
      <c r="E82" s="88">
        <v>7</v>
      </c>
      <c r="F82" s="88">
        <v>22</v>
      </c>
    </row>
    <row r="83" spans="1:6" ht="15.75">
      <c r="A83" s="96" t="s">
        <v>158</v>
      </c>
      <c r="B83" s="95">
        <v>24</v>
      </c>
      <c r="C83" s="88">
        <v>57</v>
      </c>
      <c r="D83" s="88">
        <v>-33</v>
      </c>
      <c r="E83" s="88">
        <v>9</v>
      </c>
      <c r="F83" s="88">
        <v>23</v>
      </c>
    </row>
    <row r="84" spans="1:6" ht="15.75">
      <c r="A84" s="96" t="s">
        <v>187</v>
      </c>
      <c r="B84" s="95">
        <v>23</v>
      </c>
      <c r="C84" s="88">
        <v>165</v>
      </c>
      <c r="D84" s="88">
        <v>-142</v>
      </c>
      <c r="E84" s="88">
        <v>1</v>
      </c>
      <c r="F84" s="88">
        <v>112</v>
      </c>
    </row>
    <row r="85" spans="1:6" ht="15.75">
      <c r="A85" s="96" t="s">
        <v>208</v>
      </c>
      <c r="B85" s="95">
        <v>15</v>
      </c>
      <c r="C85" s="88">
        <v>16</v>
      </c>
      <c r="D85" s="88">
        <v>-1</v>
      </c>
      <c r="E85" s="88">
        <v>4</v>
      </c>
      <c r="F85" s="88">
        <v>8</v>
      </c>
    </row>
    <row r="86" spans="1:6" ht="15.75">
      <c r="A86" s="96" t="s">
        <v>207</v>
      </c>
      <c r="B86" s="95">
        <v>15</v>
      </c>
      <c r="C86" s="88">
        <v>23</v>
      </c>
      <c r="D86" s="88">
        <v>-8</v>
      </c>
      <c r="E86" s="88">
        <v>1</v>
      </c>
      <c r="F86" s="88">
        <v>12</v>
      </c>
    </row>
    <row r="87" spans="1:6" ht="43.5" customHeight="1">
      <c r="A87" s="191" t="s">
        <v>85</v>
      </c>
      <c r="B87" s="191"/>
      <c r="C87" s="191"/>
      <c r="D87" s="191"/>
      <c r="E87" s="191"/>
      <c r="F87" s="191"/>
    </row>
    <row r="88" spans="1:6" ht="15.75">
      <c r="A88" s="99" t="s">
        <v>109</v>
      </c>
      <c r="B88" s="95">
        <v>117</v>
      </c>
      <c r="C88" s="88">
        <v>147</v>
      </c>
      <c r="D88" s="88">
        <v>-30</v>
      </c>
      <c r="E88" s="88">
        <v>6</v>
      </c>
      <c r="F88" s="88">
        <v>90</v>
      </c>
    </row>
    <row r="89" spans="1:6" ht="31.5">
      <c r="A89" s="99" t="s">
        <v>203</v>
      </c>
      <c r="B89" s="95">
        <v>82</v>
      </c>
      <c r="C89" s="88">
        <v>126</v>
      </c>
      <c r="D89" s="88">
        <v>-44</v>
      </c>
      <c r="E89" s="88">
        <v>1</v>
      </c>
      <c r="F89" s="88">
        <v>47</v>
      </c>
    </row>
    <row r="90" spans="1:6" ht="47.25">
      <c r="A90" s="99" t="s">
        <v>209</v>
      </c>
      <c r="B90" s="95">
        <v>75</v>
      </c>
      <c r="C90" s="88">
        <v>125</v>
      </c>
      <c r="D90" s="88">
        <v>-50</v>
      </c>
      <c r="E90" s="88">
        <v>5</v>
      </c>
      <c r="F90" s="88">
        <v>54</v>
      </c>
    </row>
    <row r="91" spans="1:6" ht="15.75">
      <c r="A91" s="99" t="s">
        <v>110</v>
      </c>
      <c r="B91" s="95">
        <v>51</v>
      </c>
      <c r="C91" s="95">
        <v>59</v>
      </c>
      <c r="D91" s="88">
        <v>-8</v>
      </c>
      <c r="E91" s="95">
        <v>4</v>
      </c>
      <c r="F91" s="88">
        <v>37</v>
      </c>
    </row>
    <row r="92" spans="1:6" ht="15.75">
      <c r="A92" s="99" t="s">
        <v>111</v>
      </c>
      <c r="B92" s="95">
        <v>42</v>
      </c>
      <c r="C92" s="95">
        <v>104</v>
      </c>
      <c r="D92" s="88">
        <v>-62</v>
      </c>
      <c r="E92" s="95">
        <v>2</v>
      </c>
      <c r="F92" s="88">
        <v>60</v>
      </c>
    </row>
    <row r="93" spans="1:6" ht="15.75">
      <c r="A93" s="99" t="s">
        <v>143</v>
      </c>
      <c r="B93" s="95">
        <v>36</v>
      </c>
      <c r="C93" s="88">
        <v>44</v>
      </c>
      <c r="D93" s="88">
        <v>-8</v>
      </c>
      <c r="E93" s="88">
        <v>0</v>
      </c>
      <c r="F93" s="88">
        <v>20</v>
      </c>
    </row>
    <row r="94" spans="1:6" ht="15.75">
      <c r="A94" s="99" t="s">
        <v>108</v>
      </c>
      <c r="B94" s="95">
        <v>34</v>
      </c>
      <c r="C94" s="88">
        <v>50</v>
      </c>
      <c r="D94" s="88">
        <v>-16</v>
      </c>
      <c r="E94" s="88">
        <v>1</v>
      </c>
      <c r="F94" s="88">
        <v>29</v>
      </c>
    </row>
    <row r="95" spans="1:6" ht="15.75">
      <c r="A95" s="99" t="s">
        <v>112</v>
      </c>
      <c r="B95" s="95">
        <v>23</v>
      </c>
      <c r="C95" s="88">
        <v>67</v>
      </c>
      <c r="D95" s="88">
        <v>-44</v>
      </c>
      <c r="E95" s="88">
        <v>2</v>
      </c>
      <c r="F95" s="88">
        <v>32</v>
      </c>
    </row>
    <row r="96" spans="1:6" ht="15.75">
      <c r="A96" s="99" t="s">
        <v>155</v>
      </c>
      <c r="B96" s="95">
        <v>23</v>
      </c>
      <c r="C96" s="88">
        <v>19</v>
      </c>
      <c r="D96" s="88">
        <v>4</v>
      </c>
      <c r="E96" s="88">
        <v>0</v>
      </c>
      <c r="F96" s="88">
        <v>9</v>
      </c>
    </row>
    <row r="97" spans="1:6" ht="15.75">
      <c r="A97" s="99" t="s">
        <v>175</v>
      </c>
      <c r="B97" s="95">
        <v>21</v>
      </c>
      <c r="C97" s="88">
        <v>11</v>
      </c>
      <c r="D97" s="88">
        <v>10</v>
      </c>
      <c r="E97" s="88">
        <v>1</v>
      </c>
      <c r="F97" s="88">
        <v>6</v>
      </c>
    </row>
    <row r="98" spans="1:6" ht="30" customHeight="1">
      <c r="A98" s="191" t="s">
        <v>6</v>
      </c>
      <c r="B98" s="191"/>
      <c r="C98" s="191"/>
      <c r="D98" s="191"/>
      <c r="E98" s="191"/>
      <c r="F98" s="191"/>
    </row>
    <row r="99" spans="1:6" ht="15.75">
      <c r="A99" s="96" t="s">
        <v>53</v>
      </c>
      <c r="B99" s="95">
        <v>234</v>
      </c>
      <c r="C99" s="88">
        <v>208</v>
      </c>
      <c r="D99" s="88">
        <v>26</v>
      </c>
      <c r="E99" s="88">
        <v>28</v>
      </c>
      <c r="F99" s="88">
        <v>79</v>
      </c>
    </row>
    <row r="100" spans="1:6" ht="15.75">
      <c r="A100" s="96" t="s">
        <v>56</v>
      </c>
      <c r="B100" s="95">
        <v>209</v>
      </c>
      <c r="C100" s="88">
        <v>109</v>
      </c>
      <c r="D100" s="88">
        <v>100</v>
      </c>
      <c r="E100" s="88">
        <v>67</v>
      </c>
      <c r="F100" s="88">
        <v>63</v>
      </c>
    </row>
    <row r="101" spans="1:6" ht="30.75" customHeight="1">
      <c r="A101" s="94" t="s">
        <v>138</v>
      </c>
      <c r="B101" s="95">
        <v>139</v>
      </c>
      <c r="C101" s="95">
        <v>46</v>
      </c>
      <c r="D101" s="88">
        <v>93</v>
      </c>
      <c r="E101" s="95">
        <v>33</v>
      </c>
      <c r="F101" s="88">
        <v>25</v>
      </c>
    </row>
    <row r="102" spans="1:6" ht="15.75">
      <c r="A102" s="96" t="s">
        <v>95</v>
      </c>
      <c r="B102" s="95">
        <v>100</v>
      </c>
      <c r="C102" s="88">
        <v>70</v>
      </c>
      <c r="D102" s="88">
        <v>30</v>
      </c>
      <c r="E102" s="88">
        <v>19</v>
      </c>
      <c r="F102" s="88">
        <v>32</v>
      </c>
    </row>
    <row r="103" spans="1:6" ht="15.75">
      <c r="A103" s="96" t="s">
        <v>115</v>
      </c>
      <c r="B103" s="95">
        <v>79</v>
      </c>
      <c r="C103" s="88">
        <v>26</v>
      </c>
      <c r="D103" s="88">
        <v>53</v>
      </c>
      <c r="E103" s="88">
        <v>13</v>
      </c>
      <c r="F103" s="88">
        <v>13</v>
      </c>
    </row>
    <row r="104" spans="1:6" ht="34.5" customHeight="1">
      <c r="A104" s="96" t="s">
        <v>144</v>
      </c>
      <c r="B104" s="95">
        <v>70</v>
      </c>
      <c r="C104" s="88">
        <v>49</v>
      </c>
      <c r="D104" s="88">
        <v>21</v>
      </c>
      <c r="E104" s="88">
        <v>12</v>
      </c>
      <c r="F104" s="88">
        <v>33</v>
      </c>
    </row>
    <row r="105" spans="1:6" ht="15.75">
      <c r="A105" s="96" t="s">
        <v>114</v>
      </c>
      <c r="B105" s="95">
        <v>69</v>
      </c>
      <c r="C105" s="88">
        <v>53</v>
      </c>
      <c r="D105" s="88">
        <v>16</v>
      </c>
      <c r="E105" s="88">
        <v>12</v>
      </c>
      <c r="F105" s="88">
        <v>28</v>
      </c>
    </row>
    <row r="106" spans="1:6" ht="34.5" customHeight="1">
      <c r="A106" s="96" t="s">
        <v>229</v>
      </c>
      <c r="B106" s="95">
        <v>67</v>
      </c>
      <c r="C106" s="88">
        <v>17</v>
      </c>
      <c r="D106" s="88">
        <v>50</v>
      </c>
      <c r="E106" s="88">
        <v>61</v>
      </c>
      <c r="F106" s="88">
        <v>10</v>
      </c>
    </row>
    <row r="107" spans="1:6" ht="15.75">
      <c r="A107" s="96" t="s">
        <v>67</v>
      </c>
      <c r="B107" s="95">
        <v>60</v>
      </c>
      <c r="C107" s="88">
        <v>36</v>
      </c>
      <c r="D107" s="88">
        <v>24</v>
      </c>
      <c r="E107" s="88">
        <v>17</v>
      </c>
      <c r="F107" s="88">
        <v>17</v>
      </c>
    </row>
    <row r="108" spans="1:6" ht="15.75" customHeight="1">
      <c r="A108" s="96" t="s">
        <v>116</v>
      </c>
      <c r="B108" s="95">
        <v>56</v>
      </c>
      <c r="C108" s="88">
        <v>29</v>
      </c>
      <c r="D108" s="88">
        <v>27</v>
      </c>
      <c r="E108" s="88">
        <v>13</v>
      </c>
      <c r="F108" s="88">
        <v>15</v>
      </c>
    </row>
    <row r="109" spans="1:6" ht="15.75">
      <c r="A109" s="96" t="s">
        <v>113</v>
      </c>
      <c r="B109" s="95">
        <v>53</v>
      </c>
      <c r="C109" s="88">
        <v>36</v>
      </c>
      <c r="D109" s="88">
        <v>17</v>
      </c>
      <c r="E109" s="88">
        <v>16</v>
      </c>
      <c r="F109" s="88">
        <v>20</v>
      </c>
    </row>
    <row r="110" spans="1:6" ht="15.75">
      <c r="A110" s="96" t="s">
        <v>145</v>
      </c>
      <c r="B110" s="95">
        <v>51</v>
      </c>
      <c r="C110" s="88">
        <v>36</v>
      </c>
      <c r="D110" s="88">
        <v>15</v>
      </c>
      <c r="E110" s="88">
        <v>4</v>
      </c>
      <c r="F110" s="88">
        <v>17</v>
      </c>
    </row>
    <row r="111" spans="1:6" ht="31.5">
      <c r="A111" s="96" t="s">
        <v>226</v>
      </c>
      <c r="B111" s="95">
        <v>49</v>
      </c>
      <c r="C111" s="88">
        <v>28</v>
      </c>
      <c r="D111" s="88">
        <v>21</v>
      </c>
      <c r="E111" s="88">
        <v>5</v>
      </c>
      <c r="F111" s="88">
        <v>12</v>
      </c>
    </row>
    <row r="112" spans="1:6" ht="15.75">
      <c r="A112" s="96" t="s">
        <v>118</v>
      </c>
      <c r="B112" s="95">
        <v>47</v>
      </c>
      <c r="C112" s="88">
        <v>62</v>
      </c>
      <c r="D112" s="88">
        <v>-15</v>
      </c>
      <c r="E112" s="88">
        <v>13</v>
      </c>
      <c r="F112" s="88">
        <v>37</v>
      </c>
    </row>
    <row r="113" spans="1:6" ht="15.75">
      <c r="A113" s="96" t="s">
        <v>146</v>
      </c>
      <c r="B113" s="95">
        <v>41</v>
      </c>
      <c r="C113" s="88">
        <v>33</v>
      </c>
      <c r="D113" s="88">
        <v>8</v>
      </c>
      <c r="E113" s="88">
        <v>6</v>
      </c>
      <c r="F113" s="88">
        <v>14</v>
      </c>
    </row>
    <row r="114" spans="1:6" ht="47.25">
      <c r="A114" s="96" t="s">
        <v>210</v>
      </c>
      <c r="B114" s="95">
        <v>30</v>
      </c>
      <c r="C114" s="88">
        <v>40</v>
      </c>
      <c r="D114" s="88">
        <v>-10</v>
      </c>
      <c r="E114" s="88">
        <v>2</v>
      </c>
      <c r="F114" s="88">
        <v>11</v>
      </c>
    </row>
    <row r="115" spans="1:6" ht="15.75">
      <c r="A115" s="96" t="s">
        <v>117</v>
      </c>
      <c r="B115" s="95">
        <v>29</v>
      </c>
      <c r="C115" s="88">
        <v>56</v>
      </c>
      <c r="D115" s="88">
        <v>-27</v>
      </c>
      <c r="E115" s="88">
        <v>3</v>
      </c>
      <c r="F115" s="88">
        <v>29</v>
      </c>
    </row>
    <row r="116" spans="1:6" ht="15.75">
      <c r="A116" s="96" t="s">
        <v>154</v>
      </c>
      <c r="B116" s="95">
        <v>25</v>
      </c>
      <c r="C116" s="88">
        <v>26</v>
      </c>
      <c r="D116" s="88">
        <v>-1</v>
      </c>
      <c r="E116" s="88">
        <v>7</v>
      </c>
      <c r="F116" s="88">
        <v>12</v>
      </c>
    </row>
    <row r="117" spans="1:6" ht="16.5" customHeight="1">
      <c r="A117" s="96" t="s">
        <v>230</v>
      </c>
      <c r="B117" s="95">
        <v>24</v>
      </c>
      <c r="C117" s="88">
        <v>29</v>
      </c>
      <c r="D117" s="88">
        <v>-5</v>
      </c>
      <c r="E117" s="88">
        <v>2</v>
      </c>
      <c r="F117" s="88">
        <v>8</v>
      </c>
    </row>
    <row r="118" spans="1:6" ht="15.75" customHeight="1">
      <c r="A118" s="96" t="s">
        <v>279</v>
      </c>
      <c r="B118" s="95">
        <v>21</v>
      </c>
      <c r="C118" s="88">
        <v>19</v>
      </c>
      <c r="D118" s="88">
        <v>2</v>
      </c>
      <c r="E118" s="88">
        <v>16</v>
      </c>
      <c r="F118" s="88">
        <v>11</v>
      </c>
    </row>
    <row r="119" spans="1:6" ht="33" customHeight="1">
      <c r="A119" s="96" t="s">
        <v>147</v>
      </c>
      <c r="B119" s="95">
        <v>21</v>
      </c>
      <c r="C119" s="88">
        <v>10</v>
      </c>
      <c r="D119" s="88">
        <v>11</v>
      </c>
      <c r="E119" s="88">
        <v>8</v>
      </c>
      <c r="F119" s="88">
        <v>6</v>
      </c>
    </row>
    <row r="120" spans="1:6" ht="16.5" customHeight="1">
      <c r="A120" s="96" t="s">
        <v>231</v>
      </c>
      <c r="B120" s="95">
        <v>18</v>
      </c>
      <c r="C120" s="88">
        <v>23</v>
      </c>
      <c r="D120" s="88">
        <v>-5</v>
      </c>
      <c r="E120" s="88">
        <v>6</v>
      </c>
      <c r="F120" s="88">
        <v>13</v>
      </c>
    </row>
    <row r="121" spans="1:6" ht="36.75" customHeight="1">
      <c r="A121" s="96" t="s">
        <v>135</v>
      </c>
      <c r="B121" s="95">
        <v>18</v>
      </c>
      <c r="C121" s="88">
        <v>10</v>
      </c>
      <c r="D121" s="88">
        <v>8</v>
      </c>
      <c r="E121" s="88">
        <v>4</v>
      </c>
      <c r="F121" s="88">
        <v>7</v>
      </c>
    </row>
    <row r="122" spans="1:6" ht="32.25" customHeight="1">
      <c r="A122" s="96" t="s">
        <v>280</v>
      </c>
      <c r="B122" s="95">
        <v>18</v>
      </c>
      <c r="C122" s="88">
        <v>21</v>
      </c>
      <c r="D122" s="88">
        <v>-3</v>
      </c>
      <c r="E122" s="88">
        <v>1</v>
      </c>
      <c r="F122" s="88">
        <v>13</v>
      </c>
    </row>
    <row r="123" spans="1:6" ht="43.5" customHeight="1">
      <c r="A123" s="191" t="s">
        <v>86</v>
      </c>
      <c r="B123" s="191"/>
      <c r="C123" s="191"/>
      <c r="D123" s="191"/>
      <c r="E123" s="191"/>
      <c r="F123" s="191"/>
    </row>
    <row r="124" spans="1:6" ht="15.75">
      <c r="A124" s="99" t="s">
        <v>47</v>
      </c>
      <c r="B124" s="100">
        <v>1136</v>
      </c>
      <c r="C124" s="101">
        <v>837</v>
      </c>
      <c r="D124" s="101">
        <v>299</v>
      </c>
      <c r="E124" s="101">
        <v>115</v>
      </c>
      <c r="F124" s="101">
        <v>298</v>
      </c>
    </row>
    <row r="125" spans="1:6" ht="47.25">
      <c r="A125" s="99" t="s">
        <v>211</v>
      </c>
      <c r="B125" s="100">
        <v>685</v>
      </c>
      <c r="C125" s="100">
        <v>498</v>
      </c>
      <c r="D125" s="101">
        <v>187</v>
      </c>
      <c r="E125" s="100">
        <v>24</v>
      </c>
      <c r="F125" s="101">
        <v>82</v>
      </c>
    </row>
    <row r="126" spans="1:6" ht="15.75">
      <c r="A126" s="99" t="s">
        <v>92</v>
      </c>
      <c r="B126" s="100">
        <v>451</v>
      </c>
      <c r="C126" s="100">
        <v>425</v>
      </c>
      <c r="D126" s="101">
        <v>26</v>
      </c>
      <c r="E126" s="100">
        <v>27</v>
      </c>
      <c r="F126" s="101">
        <v>65</v>
      </c>
    </row>
    <row r="127" spans="1:6" ht="15.75">
      <c r="A127" s="99" t="s">
        <v>201</v>
      </c>
      <c r="B127" s="100">
        <v>71</v>
      </c>
      <c r="C127" s="101">
        <v>81</v>
      </c>
      <c r="D127" s="101">
        <v>-10</v>
      </c>
      <c r="E127" s="101">
        <v>3</v>
      </c>
      <c r="F127" s="101">
        <v>35</v>
      </c>
    </row>
    <row r="128" spans="1:6" ht="15.75">
      <c r="A128" s="99" t="s">
        <v>71</v>
      </c>
      <c r="B128" s="100">
        <v>61</v>
      </c>
      <c r="C128" s="101">
        <v>29</v>
      </c>
      <c r="D128" s="101">
        <v>32</v>
      </c>
      <c r="E128" s="101">
        <v>9</v>
      </c>
      <c r="F128" s="101">
        <v>11</v>
      </c>
    </row>
    <row r="129" spans="1:6" ht="15.75">
      <c r="A129" s="99" t="s">
        <v>119</v>
      </c>
      <c r="B129" s="100">
        <v>56</v>
      </c>
      <c r="C129" s="101">
        <v>25</v>
      </c>
      <c r="D129" s="101">
        <v>31</v>
      </c>
      <c r="E129" s="101">
        <v>15</v>
      </c>
      <c r="F129" s="101">
        <v>11</v>
      </c>
    </row>
    <row r="130" spans="1:6" ht="15.75">
      <c r="A130" s="99" t="s">
        <v>69</v>
      </c>
      <c r="B130" s="100">
        <v>54</v>
      </c>
      <c r="C130" s="101">
        <v>107</v>
      </c>
      <c r="D130" s="101">
        <v>-53</v>
      </c>
      <c r="E130" s="101">
        <v>4</v>
      </c>
      <c r="F130" s="101">
        <v>60</v>
      </c>
    </row>
    <row r="131" spans="1:6" ht="15.75">
      <c r="A131" s="99" t="s">
        <v>93</v>
      </c>
      <c r="B131" s="100">
        <v>33</v>
      </c>
      <c r="C131" s="101">
        <v>671</v>
      </c>
      <c r="D131" s="101">
        <v>-638</v>
      </c>
      <c r="E131" s="101">
        <v>1</v>
      </c>
      <c r="F131" s="101">
        <v>629</v>
      </c>
    </row>
    <row r="132" spans="1:6" ht="15.75">
      <c r="A132" s="99" t="s">
        <v>233</v>
      </c>
      <c r="B132" s="100">
        <v>27</v>
      </c>
      <c r="C132" s="101">
        <v>10</v>
      </c>
      <c r="D132" s="101">
        <v>17</v>
      </c>
      <c r="E132" s="101">
        <v>8</v>
      </c>
      <c r="F132" s="101">
        <v>3</v>
      </c>
    </row>
    <row r="133" spans="1:6" ht="15.75">
      <c r="A133" s="99" t="s">
        <v>232</v>
      </c>
      <c r="B133" s="100">
        <v>24</v>
      </c>
      <c r="C133" s="101">
        <v>25</v>
      </c>
      <c r="D133" s="101">
        <v>-1</v>
      </c>
      <c r="E133" s="101">
        <v>2</v>
      </c>
      <c r="F133" s="101">
        <v>10</v>
      </c>
    </row>
    <row r="134" spans="1:6" ht="24.75" customHeight="1">
      <c r="A134" s="191" t="s">
        <v>4</v>
      </c>
      <c r="B134" s="191"/>
      <c r="C134" s="191"/>
      <c r="D134" s="191"/>
      <c r="E134" s="191"/>
      <c r="F134" s="191"/>
    </row>
    <row r="135" spans="1:6" ht="15.75">
      <c r="A135" s="99" t="s">
        <v>48</v>
      </c>
      <c r="B135" s="100">
        <v>1028</v>
      </c>
      <c r="C135" s="101">
        <v>1091</v>
      </c>
      <c r="D135" s="101">
        <v>-63</v>
      </c>
      <c r="E135" s="101">
        <v>123</v>
      </c>
      <c r="F135" s="101">
        <v>509</v>
      </c>
    </row>
    <row r="136" spans="1:6" ht="15.75">
      <c r="A136" s="99" t="s">
        <v>52</v>
      </c>
      <c r="B136" s="100">
        <v>296</v>
      </c>
      <c r="C136" s="101">
        <v>431</v>
      </c>
      <c r="D136" s="101">
        <v>-135</v>
      </c>
      <c r="E136" s="101">
        <v>27</v>
      </c>
      <c r="F136" s="101">
        <v>255</v>
      </c>
    </row>
    <row r="137" spans="1:6" ht="15.75">
      <c r="A137" s="99" t="s">
        <v>55</v>
      </c>
      <c r="B137" s="100">
        <v>252</v>
      </c>
      <c r="C137" s="101">
        <v>227</v>
      </c>
      <c r="D137" s="101">
        <v>25</v>
      </c>
      <c r="E137" s="101">
        <v>39</v>
      </c>
      <c r="F137" s="101">
        <v>128</v>
      </c>
    </row>
    <row r="138" spans="1:6" ht="16.5" customHeight="1">
      <c r="A138" s="99" t="s">
        <v>54</v>
      </c>
      <c r="B138" s="100">
        <v>179</v>
      </c>
      <c r="C138" s="101">
        <v>111</v>
      </c>
      <c r="D138" s="101">
        <v>68</v>
      </c>
      <c r="E138" s="101">
        <v>39</v>
      </c>
      <c r="F138" s="101">
        <v>62</v>
      </c>
    </row>
    <row r="139" spans="1:6" ht="15.75">
      <c r="A139" s="102" t="s">
        <v>59</v>
      </c>
      <c r="B139" s="100">
        <v>109</v>
      </c>
      <c r="C139" s="100">
        <v>143</v>
      </c>
      <c r="D139" s="101">
        <v>-34</v>
      </c>
      <c r="E139" s="100">
        <v>18</v>
      </c>
      <c r="F139" s="101">
        <v>74</v>
      </c>
    </row>
    <row r="140" spans="1:6" ht="15.75">
      <c r="A140" s="99" t="s">
        <v>73</v>
      </c>
      <c r="B140" s="100">
        <v>80</v>
      </c>
      <c r="C140" s="101">
        <v>56</v>
      </c>
      <c r="D140" s="101">
        <v>24</v>
      </c>
      <c r="E140" s="101">
        <v>6</v>
      </c>
      <c r="F140" s="101">
        <v>25</v>
      </c>
    </row>
    <row r="141" spans="1:6" ht="15.75">
      <c r="A141" s="99" t="s">
        <v>120</v>
      </c>
      <c r="B141" s="100">
        <v>76</v>
      </c>
      <c r="C141" s="101">
        <v>51</v>
      </c>
      <c r="D141" s="101">
        <v>25</v>
      </c>
      <c r="E141" s="101">
        <v>5</v>
      </c>
      <c r="F141" s="101">
        <v>31</v>
      </c>
    </row>
    <row r="142" spans="1:6" ht="15.75">
      <c r="A142" s="99" t="s">
        <v>57</v>
      </c>
      <c r="B142" s="100">
        <v>73</v>
      </c>
      <c r="C142" s="101">
        <v>67</v>
      </c>
      <c r="D142" s="101">
        <v>6</v>
      </c>
      <c r="E142" s="101">
        <v>8</v>
      </c>
      <c r="F142" s="101">
        <v>42</v>
      </c>
    </row>
    <row r="143" spans="1:6" ht="15.75">
      <c r="A143" s="99" t="s">
        <v>58</v>
      </c>
      <c r="B143" s="100">
        <v>60</v>
      </c>
      <c r="C143" s="101">
        <v>92</v>
      </c>
      <c r="D143" s="101">
        <v>-32</v>
      </c>
      <c r="E143" s="101">
        <v>7</v>
      </c>
      <c r="F143" s="101">
        <v>54</v>
      </c>
    </row>
    <row r="144" spans="1:6" ht="15.75">
      <c r="A144" s="99" t="s">
        <v>65</v>
      </c>
      <c r="B144" s="100">
        <v>59</v>
      </c>
      <c r="C144" s="101">
        <v>60</v>
      </c>
      <c r="D144" s="101">
        <v>-1</v>
      </c>
      <c r="E144" s="101">
        <v>11</v>
      </c>
      <c r="F144" s="101">
        <v>29</v>
      </c>
    </row>
    <row r="145" spans="1:6" ht="15.75" customHeight="1">
      <c r="A145" s="99" t="s">
        <v>75</v>
      </c>
      <c r="B145" s="100">
        <v>56</v>
      </c>
      <c r="C145" s="101">
        <v>69</v>
      </c>
      <c r="D145" s="101">
        <v>-13</v>
      </c>
      <c r="E145" s="101">
        <v>6</v>
      </c>
      <c r="F145" s="101">
        <v>34</v>
      </c>
    </row>
    <row r="146" spans="1:6" ht="47.25">
      <c r="A146" s="99" t="s">
        <v>148</v>
      </c>
      <c r="B146" s="100">
        <v>55</v>
      </c>
      <c r="C146" s="101">
        <v>20</v>
      </c>
      <c r="D146" s="101">
        <v>35</v>
      </c>
      <c r="E146" s="101">
        <v>18</v>
      </c>
      <c r="F146" s="101">
        <v>10</v>
      </c>
    </row>
    <row r="147" spans="1:6" ht="15.75">
      <c r="A147" s="99" t="s">
        <v>121</v>
      </c>
      <c r="B147" s="100">
        <v>32</v>
      </c>
      <c r="C147" s="101">
        <v>33</v>
      </c>
      <c r="D147" s="101">
        <v>-1</v>
      </c>
      <c r="E147" s="101">
        <v>4</v>
      </c>
      <c r="F147" s="101">
        <v>18</v>
      </c>
    </row>
    <row r="148" spans="1:6" ht="15.75">
      <c r="A148" s="99" t="s">
        <v>66</v>
      </c>
      <c r="B148" s="100">
        <v>21</v>
      </c>
      <c r="C148" s="101">
        <v>323</v>
      </c>
      <c r="D148" s="101">
        <v>-302</v>
      </c>
      <c r="E148" s="101">
        <v>2</v>
      </c>
      <c r="F148" s="101">
        <v>281</v>
      </c>
    </row>
    <row r="149" spans="1:6" ht="15.75">
      <c r="A149" s="99" t="s">
        <v>176</v>
      </c>
      <c r="B149" s="100">
        <v>21</v>
      </c>
      <c r="C149" s="101">
        <v>3</v>
      </c>
      <c r="D149" s="101">
        <v>18</v>
      </c>
      <c r="E149" s="101">
        <v>2</v>
      </c>
      <c r="F149" s="101">
        <v>2</v>
      </c>
    </row>
    <row r="150" spans="1:6" ht="15.75">
      <c r="A150" s="99" t="s">
        <v>212</v>
      </c>
      <c r="B150" s="100">
        <v>20</v>
      </c>
      <c r="C150" s="101">
        <v>42</v>
      </c>
      <c r="D150" s="101">
        <v>-22</v>
      </c>
      <c r="E150" s="101">
        <v>5</v>
      </c>
      <c r="F150" s="101">
        <v>29</v>
      </c>
    </row>
  </sheetData>
  <sheetProtection/>
  <mergeCells count="18">
    <mergeCell ref="A98:F98"/>
    <mergeCell ref="A123:F123"/>
    <mergeCell ref="A134:F134"/>
    <mergeCell ref="A8:F8"/>
    <mergeCell ref="A25:F25"/>
    <mergeCell ref="A42:F42"/>
    <mergeCell ref="A57:F57"/>
    <mergeCell ref="A71:F71"/>
    <mergeCell ref="A87:F87"/>
    <mergeCell ref="A1:F1"/>
    <mergeCell ref="A2:F2"/>
    <mergeCell ref="A4:A6"/>
    <mergeCell ref="B4:B6"/>
    <mergeCell ref="C4:C6"/>
    <mergeCell ref="D4:D6"/>
    <mergeCell ref="E4:F4"/>
    <mergeCell ref="E5:E6"/>
    <mergeCell ref="F5:F6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85" r:id="rId1"/>
  <rowBreaks count="3" manualBreakCount="3">
    <brk id="41" max="255" man="1"/>
    <brk id="86" max="5" man="1"/>
    <brk id="12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54"/>
  <sheetViews>
    <sheetView tabSelected="1" zoomScalePageLayoutView="0" workbookViewId="0" topLeftCell="A1">
      <selection activeCell="B55" sqref="B55"/>
    </sheetView>
  </sheetViews>
  <sheetFormatPr defaultColWidth="10.28125" defaultRowHeight="15"/>
  <cols>
    <col min="1" max="1" width="3.28125" style="80" customWidth="1"/>
    <col min="2" max="2" width="65.57421875" style="90" customWidth="1"/>
    <col min="3" max="3" width="22.421875" style="142" customWidth="1"/>
    <col min="4" max="250" width="9.140625" style="80" customWidth="1"/>
    <col min="251" max="251" width="4.28125" style="80" customWidth="1"/>
    <col min="252" max="252" width="31.140625" style="80" customWidth="1"/>
    <col min="253" max="255" width="10.00390625" style="80" customWidth="1"/>
    <col min="256" max="16384" width="10.28125" style="80" customWidth="1"/>
  </cols>
  <sheetData>
    <row r="1" spans="1:256" ht="31.5" customHeight="1">
      <c r="A1" s="193" t="s">
        <v>283</v>
      </c>
      <c r="B1" s="193"/>
      <c r="C1" s="193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  <c r="IR1" s="84"/>
      <c r="IS1" s="84"/>
      <c r="IT1" s="84"/>
      <c r="IU1" s="84"/>
      <c r="IV1" s="84"/>
    </row>
    <row r="2" spans="2:256" ht="15" customHeight="1">
      <c r="B2" s="192" t="s">
        <v>87</v>
      </c>
      <c r="C2" s="192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  <c r="IR2" s="84"/>
      <c r="IS2" s="84"/>
      <c r="IT2" s="84"/>
      <c r="IU2" s="84"/>
      <c r="IV2" s="84"/>
    </row>
    <row r="3" ht="2.25" customHeight="1" thickBot="1"/>
    <row r="4" spans="1:3" ht="45" customHeight="1">
      <c r="A4" s="144" t="s">
        <v>46</v>
      </c>
      <c r="B4" s="145" t="s">
        <v>123</v>
      </c>
      <c r="C4" s="146" t="s">
        <v>88</v>
      </c>
    </row>
    <row r="5" spans="1:256" ht="15.75">
      <c r="A5" s="147">
        <v>1</v>
      </c>
      <c r="B5" s="141" t="s">
        <v>213</v>
      </c>
      <c r="C5" s="148">
        <v>15000</v>
      </c>
      <c r="D5" s="103"/>
      <c r="E5" s="155"/>
      <c r="F5" s="155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  <c r="IU5" s="103"/>
      <c r="IV5" s="103"/>
    </row>
    <row r="6" spans="1:256" ht="15.75">
      <c r="A6" s="147">
        <v>2</v>
      </c>
      <c r="B6" s="141" t="s">
        <v>307</v>
      </c>
      <c r="C6" s="148">
        <v>15000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  <c r="IT6" s="103"/>
      <c r="IU6" s="103"/>
      <c r="IV6" s="103"/>
    </row>
    <row r="7" spans="1:256" ht="15.75">
      <c r="A7" s="147">
        <v>3</v>
      </c>
      <c r="B7" s="141" t="s">
        <v>248</v>
      </c>
      <c r="C7" s="148">
        <v>13000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  <c r="IU7" s="103"/>
      <c r="IV7" s="103"/>
    </row>
    <row r="8" spans="1:256" ht="15.75">
      <c r="A8" s="147">
        <v>4</v>
      </c>
      <c r="B8" s="141" t="s">
        <v>194</v>
      </c>
      <c r="C8" s="148">
        <v>12954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03"/>
      <c r="IQ8" s="103"/>
      <c r="IR8" s="103"/>
      <c r="IS8" s="103"/>
      <c r="IT8" s="103"/>
      <c r="IU8" s="103"/>
      <c r="IV8" s="103"/>
    </row>
    <row r="9" spans="1:256" ht="15.75" customHeight="1">
      <c r="A9" s="147">
        <v>5</v>
      </c>
      <c r="B9" s="141" t="s">
        <v>256</v>
      </c>
      <c r="C9" s="148">
        <v>12000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  <c r="IQ9" s="103"/>
      <c r="IR9" s="103"/>
      <c r="IS9" s="103"/>
      <c r="IT9" s="103"/>
      <c r="IU9" s="103"/>
      <c r="IV9" s="103"/>
    </row>
    <row r="10" spans="1:256" ht="15.75">
      <c r="A10" s="147">
        <v>6</v>
      </c>
      <c r="B10" s="141" t="s">
        <v>319</v>
      </c>
      <c r="C10" s="148">
        <v>12000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B10" s="103"/>
      <c r="HC10" s="103"/>
      <c r="HD10" s="103"/>
      <c r="HE10" s="103"/>
      <c r="HF10" s="103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K10" s="103"/>
      <c r="IL10" s="103"/>
      <c r="IM10" s="103"/>
      <c r="IN10" s="103"/>
      <c r="IO10" s="103"/>
      <c r="IP10" s="103"/>
      <c r="IQ10" s="103"/>
      <c r="IR10" s="103"/>
      <c r="IS10" s="103"/>
      <c r="IT10" s="103"/>
      <c r="IU10" s="103"/>
      <c r="IV10" s="103"/>
    </row>
    <row r="11" spans="1:256" ht="15.75">
      <c r="A11" s="147">
        <v>7</v>
      </c>
      <c r="B11" s="141" t="s">
        <v>190</v>
      </c>
      <c r="C11" s="148">
        <v>11465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  <c r="IQ11" s="103"/>
      <c r="IR11" s="103"/>
      <c r="IS11" s="103"/>
      <c r="IT11" s="103"/>
      <c r="IU11" s="103"/>
      <c r="IV11" s="103"/>
    </row>
    <row r="12" spans="1:256" ht="15.75">
      <c r="A12" s="147">
        <v>8</v>
      </c>
      <c r="B12" s="141" t="s">
        <v>236</v>
      </c>
      <c r="C12" s="148">
        <v>11291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  <c r="IT12" s="103"/>
      <c r="IU12" s="103"/>
      <c r="IV12" s="103"/>
    </row>
    <row r="13" spans="1:256" ht="15.75">
      <c r="A13" s="147">
        <v>9</v>
      </c>
      <c r="B13" s="141" t="s">
        <v>178</v>
      </c>
      <c r="C13" s="148">
        <v>11273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  <c r="IQ13" s="103"/>
      <c r="IR13" s="103"/>
      <c r="IS13" s="103"/>
      <c r="IT13" s="103"/>
      <c r="IU13" s="103"/>
      <c r="IV13" s="103"/>
    </row>
    <row r="14" spans="1:256" ht="15.75">
      <c r="A14" s="147">
        <v>10</v>
      </c>
      <c r="B14" s="167" t="s">
        <v>320</v>
      </c>
      <c r="C14" s="148">
        <v>11172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  <c r="IN14" s="103"/>
      <c r="IO14" s="103"/>
      <c r="IP14" s="103"/>
      <c r="IQ14" s="103"/>
      <c r="IR14" s="103"/>
      <c r="IS14" s="103"/>
      <c r="IT14" s="103"/>
      <c r="IU14" s="103"/>
      <c r="IV14" s="103"/>
    </row>
    <row r="15" spans="1:256" ht="15.75">
      <c r="A15" s="147">
        <v>11</v>
      </c>
      <c r="B15" s="141" t="s">
        <v>181</v>
      </c>
      <c r="C15" s="148">
        <v>11000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03"/>
      <c r="FL15" s="103"/>
      <c r="FM15" s="103"/>
      <c r="FN15" s="103"/>
      <c r="FO15" s="103"/>
      <c r="FP15" s="103"/>
      <c r="FQ15" s="103"/>
      <c r="FR15" s="103"/>
      <c r="FS15" s="103"/>
      <c r="FT15" s="103"/>
      <c r="FU15" s="103"/>
      <c r="FV15" s="103"/>
      <c r="FW15" s="103"/>
      <c r="FX15" s="103"/>
      <c r="FY15" s="103"/>
      <c r="FZ15" s="103"/>
      <c r="GA15" s="103"/>
      <c r="GB15" s="103"/>
      <c r="GC15" s="103"/>
      <c r="GD15" s="103"/>
      <c r="GE15" s="103"/>
      <c r="GF15" s="103"/>
      <c r="GG15" s="103"/>
      <c r="GH15" s="103"/>
      <c r="GI15" s="103"/>
      <c r="GJ15" s="103"/>
      <c r="GK15" s="103"/>
      <c r="GL15" s="103"/>
      <c r="GM15" s="103"/>
      <c r="GN15" s="103"/>
      <c r="GO15" s="103"/>
      <c r="GP15" s="103"/>
      <c r="GQ15" s="103"/>
      <c r="GR15" s="103"/>
      <c r="GS15" s="103"/>
      <c r="GT15" s="103"/>
      <c r="GU15" s="103"/>
      <c r="GV15" s="103"/>
      <c r="GW15" s="103"/>
      <c r="GX15" s="103"/>
      <c r="GY15" s="103"/>
      <c r="GZ15" s="103"/>
      <c r="HA15" s="103"/>
      <c r="HB15" s="103"/>
      <c r="HC15" s="103"/>
      <c r="HD15" s="103"/>
      <c r="HE15" s="103"/>
      <c r="HF15" s="103"/>
      <c r="HG15" s="103"/>
      <c r="HH15" s="103"/>
      <c r="HI15" s="103"/>
      <c r="HJ15" s="103"/>
      <c r="HK15" s="103"/>
      <c r="HL15" s="103"/>
      <c r="HM15" s="103"/>
      <c r="HN15" s="103"/>
      <c r="HO15" s="103"/>
      <c r="HP15" s="103"/>
      <c r="HQ15" s="103"/>
      <c r="HR15" s="103"/>
      <c r="HS15" s="103"/>
      <c r="HT15" s="103"/>
      <c r="HU15" s="103"/>
      <c r="HV15" s="103"/>
      <c r="HW15" s="103"/>
      <c r="HX15" s="103"/>
      <c r="HY15" s="103"/>
      <c r="HZ15" s="103"/>
      <c r="IA15" s="103"/>
      <c r="IB15" s="103"/>
      <c r="IC15" s="103"/>
      <c r="ID15" s="103"/>
      <c r="IE15" s="103"/>
      <c r="IF15" s="103"/>
      <c r="IG15" s="103"/>
      <c r="IH15" s="103"/>
      <c r="II15" s="103"/>
      <c r="IJ15" s="103"/>
      <c r="IK15" s="103"/>
      <c r="IL15" s="103"/>
      <c r="IM15" s="103"/>
      <c r="IN15" s="103"/>
      <c r="IO15" s="103"/>
      <c r="IP15" s="103"/>
      <c r="IQ15" s="103"/>
      <c r="IR15" s="103"/>
      <c r="IS15" s="103"/>
      <c r="IT15" s="103"/>
      <c r="IU15" s="103"/>
      <c r="IV15" s="103"/>
    </row>
    <row r="16" spans="1:256" ht="31.5">
      <c r="A16" s="147">
        <v>12</v>
      </c>
      <c r="B16" s="141" t="s">
        <v>308</v>
      </c>
      <c r="C16" s="148">
        <v>11000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3"/>
      <c r="GC16" s="103"/>
      <c r="GD16" s="103"/>
      <c r="GE16" s="103"/>
      <c r="GF16" s="103"/>
      <c r="GG16" s="103"/>
      <c r="GH16" s="103"/>
      <c r="GI16" s="103"/>
      <c r="GJ16" s="103"/>
      <c r="GK16" s="103"/>
      <c r="GL16" s="103"/>
      <c r="GM16" s="103"/>
      <c r="GN16" s="103"/>
      <c r="GO16" s="103"/>
      <c r="GP16" s="103"/>
      <c r="GQ16" s="103"/>
      <c r="GR16" s="103"/>
      <c r="GS16" s="103"/>
      <c r="GT16" s="103"/>
      <c r="GU16" s="103"/>
      <c r="GV16" s="103"/>
      <c r="GW16" s="103"/>
      <c r="GX16" s="103"/>
      <c r="GY16" s="103"/>
      <c r="GZ16" s="103"/>
      <c r="HA16" s="103"/>
      <c r="HB16" s="103"/>
      <c r="HC16" s="103"/>
      <c r="HD16" s="103"/>
      <c r="HE16" s="103"/>
      <c r="HF16" s="103"/>
      <c r="HG16" s="103"/>
      <c r="HH16" s="103"/>
      <c r="HI16" s="103"/>
      <c r="HJ16" s="103"/>
      <c r="HK16" s="103"/>
      <c r="HL16" s="103"/>
      <c r="HM16" s="103"/>
      <c r="HN16" s="103"/>
      <c r="HO16" s="103"/>
      <c r="HP16" s="103"/>
      <c r="HQ16" s="103"/>
      <c r="HR16" s="103"/>
      <c r="HS16" s="103"/>
      <c r="HT16" s="103"/>
      <c r="HU16" s="103"/>
      <c r="HV16" s="103"/>
      <c r="HW16" s="103"/>
      <c r="HX16" s="103"/>
      <c r="HY16" s="103"/>
      <c r="HZ16" s="103"/>
      <c r="IA16" s="103"/>
      <c r="IB16" s="103"/>
      <c r="IC16" s="103"/>
      <c r="ID16" s="103"/>
      <c r="IE16" s="103"/>
      <c r="IF16" s="103"/>
      <c r="IG16" s="103"/>
      <c r="IH16" s="103"/>
      <c r="II16" s="103"/>
      <c r="IJ16" s="103"/>
      <c r="IK16" s="103"/>
      <c r="IL16" s="103"/>
      <c r="IM16" s="103"/>
      <c r="IN16" s="103"/>
      <c r="IO16" s="103"/>
      <c r="IP16" s="103"/>
      <c r="IQ16" s="103"/>
      <c r="IR16" s="103"/>
      <c r="IS16" s="103"/>
      <c r="IT16" s="103"/>
      <c r="IU16" s="103"/>
      <c r="IV16" s="103"/>
    </row>
    <row r="17" spans="1:256" ht="15.75">
      <c r="A17" s="147">
        <v>13</v>
      </c>
      <c r="B17" s="141" t="s">
        <v>221</v>
      </c>
      <c r="C17" s="148">
        <v>10906.5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  <c r="IQ17" s="103"/>
      <c r="IR17" s="103"/>
      <c r="IS17" s="103"/>
      <c r="IT17" s="103"/>
      <c r="IU17" s="103"/>
      <c r="IV17" s="103"/>
    </row>
    <row r="18" spans="1:256" ht="18" customHeight="1">
      <c r="A18" s="147">
        <v>14</v>
      </c>
      <c r="B18" s="141" t="s">
        <v>177</v>
      </c>
      <c r="C18" s="148">
        <v>10500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3"/>
      <c r="FF18" s="103"/>
      <c r="FG18" s="103"/>
      <c r="FH18" s="103"/>
      <c r="FI18" s="103"/>
      <c r="FJ18" s="103"/>
      <c r="FK18" s="103"/>
      <c r="FL18" s="103"/>
      <c r="FM18" s="103"/>
      <c r="FN18" s="103"/>
      <c r="FO18" s="103"/>
      <c r="FP18" s="103"/>
      <c r="FQ18" s="103"/>
      <c r="FR18" s="103"/>
      <c r="FS18" s="103"/>
      <c r="FT18" s="103"/>
      <c r="FU18" s="103"/>
      <c r="FV18" s="103"/>
      <c r="FW18" s="103"/>
      <c r="FX18" s="103"/>
      <c r="FY18" s="103"/>
      <c r="FZ18" s="103"/>
      <c r="GA18" s="103"/>
      <c r="GB18" s="103"/>
      <c r="GC18" s="103"/>
      <c r="GD18" s="103"/>
      <c r="GE18" s="103"/>
      <c r="GF18" s="103"/>
      <c r="GG18" s="103"/>
      <c r="GH18" s="103"/>
      <c r="GI18" s="103"/>
      <c r="GJ18" s="103"/>
      <c r="GK18" s="103"/>
      <c r="GL18" s="103"/>
      <c r="GM18" s="103"/>
      <c r="GN18" s="103"/>
      <c r="GO18" s="103"/>
      <c r="GP18" s="103"/>
      <c r="GQ18" s="103"/>
      <c r="GR18" s="103"/>
      <c r="GS18" s="103"/>
      <c r="GT18" s="103"/>
      <c r="GU18" s="103"/>
      <c r="GV18" s="103"/>
      <c r="GW18" s="103"/>
      <c r="GX18" s="103"/>
      <c r="GY18" s="103"/>
      <c r="GZ18" s="103"/>
      <c r="HA18" s="103"/>
      <c r="HB18" s="103"/>
      <c r="HC18" s="103"/>
      <c r="HD18" s="103"/>
      <c r="HE18" s="103"/>
      <c r="HF18" s="103"/>
      <c r="HG18" s="103"/>
      <c r="HH18" s="103"/>
      <c r="HI18" s="103"/>
      <c r="HJ18" s="103"/>
      <c r="HK18" s="103"/>
      <c r="HL18" s="103"/>
      <c r="HM18" s="103"/>
      <c r="HN18" s="103"/>
      <c r="HO18" s="103"/>
      <c r="HP18" s="103"/>
      <c r="HQ18" s="103"/>
      <c r="HR18" s="103"/>
      <c r="HS18" s="103"/>
      <c r="HT18" s="103"/>
      <c r="HU18" s="103"/>
      <c r="HV18" s="103"/>
      <c r="HW18" s="103"/>
      <c r="HX18" s="103"/>
      <c r="HY18" s="103"/>
      <c r="HZ18" s="103"/>
      <c r="IA18" s="103"/>
      <c r="IB18" s="103"/>
      <c r="IC18" s="103"/>
      <c r="ID18" s="103"/>
      <c r="IE18" s="103"/>
      <c r="IF18" s="103"/>
      <c r="IG18" s="103"/>
      <c r="IH18" s="103"/>
      <c r="II18" s="103"/>
      <c r="IJ18" s="103"/>
      <c r="IK18" s="103"/>
      <c r="IL18" s="103"/>
      <c r="IM18" s="103"/>
      <c r="IN18" s="103"/>
      <c r="IO18" s="103"/>
      <c r="IP18" s="103"/>
      <c r="IQ18" s="103"/>
      <c r="IR18" s="103"/>
      <c r="IS18" s="103"/>
      <c r="IT18" s="103"/>
      <c r="IU18" s="103"/>
      <c r="IV18" s="103"/>
    </row>
    <row r="19" spans="1:256" ht="15.75">
      <c r="A19" s="147">
        <v>15</v>
      </c>
      <c r="B19" s="141" t="s">
        <v>164</v>
      </c>
      <c r="C19" s="148">
        <v>10500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3"/>
      <c r="FL19" s="103"/>
      <c r="FM19" s="103"/>
      <c r="FN19" s="103"/>
      <c r="FO19" s="103"/>
      <c r="FP19" s="103"/>
      <c r="FQ19" s="103"/>
      <c r="FR19" s="103"/>
      <c r="FS19" s="103"/>
      <c r="FT19" s="103"/>
      <c r="FU19" s="103"/>
      <c r="FV19" s="103"/>
      <c r="FW19" s="103"/>
      <c r="FX19" s="103"/>
      <c r="FY19" s="103"/>
      <c r="FZ19" s="103"/>
      <c r="GA19" s="103"/>
      <c r="GB19" s="103"/>
      <c r="GC19" s="103"/>
      <c r="GD19" s="103"/>
      <c r="GE19" s="103"/>
      <c r="GF19" s="103"/>
      <c r="GG19" s="103"/>
      <c r="GH19" s="103"/>
      <c r="GI19" s="103"/>
      <c r="GJ19" s="103"/>
      <c r="GK19" s="103"/>
      <c r="GL19" s="103"/>
      <c r="GM19" s="103"/>
      <c r="GN19" s="103"/>
      <c r="GO19" s="103"/>
      <c r="GP19" s="103"/>
      <c r="GQ19" s="103"/>
      <c r="GR19" s="103"/>
      <c r="GS19" s="103"/>
      <c r="GT19" s="103"/>
      <c r="GU19" s="103"/>
      <c r="GV19" s="103"/>
      <c r="GW19" s="103"/>
      <c r="GX19" s="103"/>
      <c r="GY19" s="103"/>
      <c r="GZ19" s="103"/>
      <c r="HA19" s="103"/>
      <c r="HB19" s="103"/>
      <c r="HC19" s="103"/>
      <c r="HD19" s="103"/>
      <c r="HE19" s="103"/>
      <c r="HF19" s="103"/>
      <c r="HG19" s="103"/>
      <c r="HH19" s="103"/>
      <c r="HI19" s="103"/>
      <c r="HJ19" s="103"/>
      <c r="HK19" s="103"/>
      <c r="HL19" s="103"/>
      <c r="HM19" s="103"/>
      <c r="HN19" s="103"/>
      <c r="HO19" s="103"/>
      <c r="HP19" s="103"/>
      <c r="HQ19" s="103"/>
      <c r="HR19" s="103"/>
      <c r="HS19" s="103"/>
      <c r="HT19" s="103"/>
      <c r="HU19" s="103"/>
      <c r="HV19" s="103"/>
      <c r="HW19" s="103"/>
      <c r="HX19" s="103"/>
      <c r="HY19" s="103"/>
      <c r="HZ19" s="103"/>
      <c r="IA19" s="103"/>
      <c r="IB19" s="103"/>
      <c r="IC19" s="103"/>
      <c r="ID19" s="103"/>
      <c r="IE19" s="103"/>
      <c r="IF19" s="103"/>
      <c r="IG19" s="103"/>
      <c r="IH19" s="103"/>
      <c r="II19" s="103"/>
      <c r="IJ19" s="103"/>
      <c r="IK19" s="103"/>
      <c r="IL19" s="103"/>
      <c r="IM19" s="103"/>
      <c r="IN19" s="103"/>
      <c r="IO19" s="103"/>
      <c r="IP19" s="103"/>
      <c r="IQ19" s="103"/>
      <c r="IR19" s="103"/>
      <c r="IS19" s="103"/>
      <c r="IT19" s="103"/>
      <c r="IU19" s="103"/>
      <c r="IV19" s="103"/>
    </row>
    <row r="20" spans="1:256" ht="15.75">
      <c r="A20" s="147">
        <v>16</v>
      </c>
      <c r="B20" s="141" t="s">
        <v>197</v>
      </c>
      <c r="C20" s="148">
        <v>10000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  <c r="EI20" s="103"/>
      <c r="EJ20" s="103"/>
      <c r="EK20" s="103"/>
      <c r="EL20" s="103"/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3"/>
      <c r="FL20" s="103"/>
      <c r="FM20" s="103"/>
      <c r="FN20" s="103"/>
      <c r="FO20" s="103"/>
      <c r="FP20" s="103"/>
      <c r="FQ20" s="103"/>
      <c r="FR20" s="103"/>
      <c r="FS20" s="103"/>
      <c r="FT20" s="103"/>
      <c r="FU20" s="103"/>
      <c r="FV20" s="103"/>
      <c r="FW20" s="103"/>
      <c r="FX20" s="103"/>
      <c r="FY20" s="103"/>
      <c r="FZ20" s="103"/>
      <c r="GA20" s="103"/>
      <c r="GB20" s="103"/>
      <c r="GC20" s="103"/>
      <c r="GD20" s="103"/>
      <c r="GE20" s="103"/>
      <c r="GF20" s="103"/>
      <c r="GG20" s="103"/>
      <c r="GH20" s="103"/>
      <c r="GI20" s="103"/>
      <c r="GJ20" s="103"/>
      <c r="GK20" s="103"/>
      <c r="GL20" s="103"/>
      <c r="GM20" s="103"/>
      <c r="GN20" s="103"/>
      <c r="GO20" s="103"/>
      <c r="GP20" s="103"/>
      <c r="GQ20" s="103"/>
      <c r="GR20" s="103"/>
      <c r="GS20" s="103"/>
      <c r="GT20" s="103"/>
      <c r="GU20" s="103"/>
      <c r="GV20" s="103"/>
      <c r="GW20" s="103"/>
      <c r="GX20" s="103"/>
      <c r="GY20" s="103"/>
      <c r="GZ20" s="103"/>
      <c r="HA20" s="103"/>
      <c r="HB20" s="103"/>
      <c r="HC20" s="103"/>
      <c r="HD20" s="103"/>
      <c r="HE20" s="103"/>
      <c r="HF20" s="103"/>
      <c r="HG20" s="103"/>
      <c r="HH20" s="103"/>
      <c r="HI20" s="103"/>
      <c r="HJ20" s="103"/>
      <c r="HK20" s="103"/>
      <c r="HL20" s="103"/>
      <c r="HM20" s="103"/>
      <c r="HN20" s="103"/>
      <c r="HO20" s="103"/>
      <c r="HP20" s="103"/>
      <c r="HQ20" s="103"/>
      <c r="HR20" s="103"/>
      <c r="HS20" s="103"/>
      <c r="HT20" s="103"/>
      <c r="HU20" s="103"/>
      <c r="HV20" s="103"/>
      <c r="HW20" s="103"/>
      <c r="HX20" s="103"/>
      <c r="HY20" s="103"/>
      <c r="HZ20" s="103"/>
      <c r="IA20" s="103"/>
      <c r="IB20" s="103"/>
      <c r="IC20" s="103"/>
      <c r="ID20" s="103"/>
      <c r="IE20" s="103"/>
      <c r="IF20" s="103"/>
      <c r="IG20" s="103"/>
      <c r="IH20" s="103"/>
      <c r="II20" s="103"/>
      <c r="IJ20" s="103"/>
      <c r="IK20" s="103"/>
      <c r="IL20" s="103"/>
      <c r="IM20" s="103"/>
      <c r="IN20" s="103"/>
      <c r="IO20" s="103"/>
      <c r="IP20" s="103"/>
      <c r="IQ20" s="103"/>
      <c r="IR20" s="103"/>
      <c r="IS20" s="103"/>
      <c r="IT20" s="103"/>
      <c r="IU20" s="103"/>
      <c r="IV20" s="103"/>
    </row>
    <row r="21" spans="1:256" ht="15.75">
      <c r="A21" s="147">
        <v>17</v>
      </c>
      <c r="B21" s="141" t="s">
        <v>214</v>
      </c>
      <c r="C21" s="148">
        <v>10000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  <c r="IF21" s="103"/>
      <c r="IG21" s="103"/>
      <c r="IH21" s="103"/>
      <c r="II21" s="103"/>
      <c r="IJ21" s="103"/>
      <c r="IK21" s="103"/>
      <c r="IL21" s="103"/>
      <c r="IM21" s="103"/>
      <c r="IN21" s="103"/>
      <c r="IO21" s="103"/>
      <c r="IP21" s="103"/>
      <c r="IQ21" s="103"/>
      <c r="IR21" s="103"/>
      <c r="IS21" s="103"/>
      <c r="IT21" s="103"/>
      <c r="IU21" s="103"/>
      <c r="IV21" s="103"/>
    </row>
    <row r="22" spans="1:256" ht="15.75">
      <c r="A22" s="147">
        <v>18</v>
      </c>
      <c r="B22" s="141" t="s">
        <v>215</v>
      </c>
      <c r="C22" s="148">
        <v>10000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  <c r="IQ22" s="103"/>
      <c r="IR22" s="103"/>
      <c r="IS22" s="103"/>
      <c r="IT22" s="103"/>
      <c r="IU22" s="103"/>
      <c r="IV22" s="103"/>
    </row>
    <row r="23" spans="1:256" ht="16.5" customHeight="1">
      <c r="A23" s="147">
        <v>19</v>
      </c>
      <c r="B23" s="141" t="s">
        <v>285</v>
      </c>
      <c r="C23" s="148">
        <v>10000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  <c r="GK23" s="103"/>
      <c r="GL23" s="103"/>
      <c r="GM23" s="103"/>
      <c r="GN23" s="103"/>
      <c r="GO23" s="103"/>
      <c r="GP23" s="103"/>
      <c r="GQ23" s="103"/>
      <c r="GR23" s="103"/>
      <c r="GS23" s="103"/>
      <c r="GT23" s="103"/>
      <c r="GU23" s="103"/>
      <c r="GV23" s="103"/>
      <c r="GW23" s="103"/>
      <c r="GX23" s="103"/>
      <c r="GY23" s="103"/>
      <c r="GZ23" s="103"/>
      <c r="HA23" s="103"/>
      <c r="HB23" s="103"/>
      <c r="HC23" s="103"/>
      <c r="HD23" s="103"/>
      <c r="HE23" s="103"/>
      <c r="HF23" s="103"/>
      <c r="HG23" s="103"/>
      <c r="HH23" s="103"/>
      <c r="HI23" s="103"/>
      <c r="HJ23" s="103"/>
      <c r="HK23" s="103"/>
      <c r="HL23" s="103"/>
      <c r="HM23" s="103"/>
      <c r="HN23" s="103"/>
      <c r="HO23" s="103"/>
      <c r="HP23" s="103"/>
      <c r="HQ23" s="103"/>
      <c r="HR23" s="103"/>
      <c r="HS23" s="103"/>
      <c r="HT23" s="103"/>
      <c r="HU23" s="103"/>
      <c r="HV23" s="103"/>
      <c r="HW23" s="103"/>
      <c r="HX23" s="103"/>
      <c r="HY23" s="103"/>
      <c r="HZ23" s="103"/>
      <c r="IA23" s="103"/>
      <c r="IB23" s="103"/>
      <c r="IC23" s="103"/>
      <c r="ID23" s="103"/>
      <c r="IE23" s="103"/>
      <c r="IF23" s="103"/>
      <c r="IG23" s="103"/>
      <c r="IH23" s="103"/>
      <c r="II23" s="103"/>
      <c r="IJ23" s="103"/>
      <c r="IK23" s="103"/>
      <c r="IL23" s="103"/>
      <c r="IM23" s="103"/>
      <c r="IN23" s="103"/>
      <c r="IO23" s="103"/>
      <c r="IP23" s="103"/>
      <c r="IQ23" s="103"/>
      <c r="IR23" s="103"/>
      <c r="IS23" s="103"/>
      <c r="IT23" s="103"/>
      <c r="IU23" s="103"/>
      <c r="IV23" s="103"/>
    </row>
    <row r="24" spans="1:256" ht="15.75">
      <c r="A24" s="147">
        <v>20</v>
      </c>
      <c r="B24" s="141" t="s">
        <v>239</v>
      </c>
      <c r="C24" s="148">
        <v>10000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03"/>
      <c r="ID24" s="103"/>
      <c r="IE24" s="103"/>
      <c r="IF24" s="103"/>
      <c r="IG24" s="103"/>
      <c r="IH24" s="103"/>
      <c r="II24" s="103"/>
      <c r="IJ24" s="103"/>
      <c r="IK24" s="103"/>
      <c r="IL24" s="103"/>
      <c r="IM24" s="103"/>
      <c r="IN24" s="103"/>
      <c r="IO24" s="103"/>
      <c r="IP24" s="103"/>
      <c r="IQ24" s="103"/>
      <c r="IR24" s="103"/>
      <c r="IS24" s="103"/>
      <c r="IT24" s="103"/>
      <c r="IU24" s="103"/>
      <c r="IV24" s="103"/>
    </row>
    <row r="25" spans="1:256" ht="15.75">
      <c r="A25" s="147">
        <v>21</v>
      </c>
      <c r="B25" s="141" t="s">
        <v>316</v>
      </c>
      <c r="C25" s="148">
        <v>10000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3"/>
      <c r="IC25" s="103"/>
      <c r="ID25" s="103"/>
      <c r="IE25" s="103"/>
      <c r="IF25" s="103"/>
      <c r="IG25" s="103"/>
      <c r="IH25" s="103"/>
      <c r="II25" s="103"/>
      <c r="IJ25" s="103"/>
      <c r="IK25" s="103"/>
      <c r="IL25" s="103"/>
      <c r="IM25" s="103"/>
      <c r="IN25" s="103"/>
      <c r="IO25" s="103"/>
      <c r="IP25" s="103"/>
      <c r="IQ25" s="103"/>
      <c r="IR25" s="103"/>
      <c r="IS25" s="103"/>
      <c r="IT25" s="103"/>
      <c r="IU25" s="103"/>
      <c r="IV25" s="103"/>
    </row>
    <row r="26" spans="1:256" ht="15.75">
      <c r="A26" s="147">
        <v>22</v>
      </c>
      <c r="B26" s="141" t="s">
        <v>199</v>
      </c>
      <c r="C26" s="148">
        <v>10000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03"/>
      <c r="ID26" s="103"/>
      <c r="IE26" s="103"/>
      <c r="IF26" s="103"/>
      <c r="IG26" s="103"/>
      <c r="IH26" s="103"/>
      <c r="II26" s="103"/>
      <c r="IJ26" s="103"/>
      <c r="IK26" s="103"/>
      <c r="IL26" s="103"/>
      <c r="IM26" s="103"/>
      <c r="IN26" s="103"/>
      <c r="IO26" s="103"/>
      <c r="IP26" s="103"/>
      <c r="IQ26" s="103"/>
      <c r="IR26" s="103"/>
      <c r="IS26" s="103"/>
      <c r="IT26" s="103"/>
      <c r="IU26" s="103"/>
      <c r="IV26" s="103"/>
    </row>
    <row r="27" spans="1:256" ht="15.75">
      <c r="A27" s="147">
        <v>23</v>
      </c>
      <c r="B27" s="141" t="s">
        <v>216</v>
      </c>
      <c r="C27" s="148">
        <v>10000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3"/>
      <c r="IF27" s="103"/>
      <c r="IG27" s="103"/>
      <c r="IH27" s="103"/>
      <c r="II27" s="103"/>
      <c r="IJ27" s="103"/>
      <c r="IK27" s="103"/>
      <c r="IL27" s="103"/>
      <c r="IM27" s="103"/>
      <c r="IN27" s="103"/>
      <c r="IO27" s="103"/>
      <c r="IP27" s="103"/>
      <c r="IQ27" s="103"/>
      <c r="IR27" s="103"/>
      <c r="IS27" s="103"/>
      <c r="IT27" s="103"/>
      <c r="IU27" s="103"/>
      <c r="IV27" s="103"/>
    </row>
    <row r="28" spans="1:256" ht="15.75">
      <c r="A28" s="147">
        <v>24</v>
      </c>
      <c r="B28" s="141" t="s">
        <v>321</v>
      </c>
      <c r="C28" s="148">
        <v>10000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3"/>
      <c r="GT28" s="103"/>
      <c r="GU28" s="103"/>
      <c r="GV28" s="103"/>
      <c r="GW28" s="103"/>
      <c r="GX28" s="103"/>
      <c r="GY28" s="103"/>
      <c r="GZ28" s="103"/>
      <c r="HA28" s="103"/>
      <c r="HB28" s="103"/>
      <c r="HC28" s="103"/>
      <c r="HD28" s="103"/>
      <c r="HE28" s="103"/>
      <c r="HF28" s="103"/>
      <c r="HG28" s="103"/>
      <c r="HH28" s="103"/>
      <c r="HI28" s="103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03"/>
      <c r="ID28" s="103"/>
      <c r="IE28" s="103"/>
      <c r="IF28" s="103"/>
      <c r="IG28" s="103"/>
      <c r="IH28" s="103"/>
      <c r="II28" s="103"/>
      <c r="IJ28" s="103"/>
      <c r="IK28" s="103"/>
      <c r="IL28" s="103"/>
      <c r="IM28" s="103"/>
      <c r="IN28" s="103"/>
      <c r="IO28" s="103"/>
      <c r="IP28" s="103"/>
      <c r="IQ28" s="103"/>
      <c r="IR28" s="103"/>
      <c r="IS28" s="103"/>
      <c r="IT28" s="103"/>
      <c r="IU28" s="103"/>
      <c r="IV28" s="103"/>
    </row>
    <row r="29" spans="1:256" ht="19.5" customHeight="1">
      <c r="A29" s="147">
        <v>25</v>
      </c>
      <c r="B29" s="141" t="s">
        <v>322</v>
      </c>
      <c r="C29" s="148">
        <v>10000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  <c r="FF29" s="103"/>
      <c r="FG29" s="103"/>
      <c r="FH29" s="103"/>
      <c r="FI29" s="103"/>
      <c r="FJ29" s="103"/>
      <c r="FK29" s="103"/>
      <c r="FL29" s="103"/>
      <c r="FM29" s="103"/>
      <c r="FN29" s="103"/>
      <c r="FO29" s="103"/>
      <c r="FP29" s="103"/>
      <c r="FQ29" s="103"/>
      <c r="FR29" s="103"/>
      <c r="FS29" s="103"/>
      <c r="FT29" s="103"/>
      <c r="FU29" s="103"/>
      <c r="FV29" s="103"/>
      <c r="FW29" s="103"/>
      <c r="FX29" s="103"/>
      <c r="FY29" s="103"/>
      <c r="FZ29" s="103"/>
      <c r="GA29" s="103"/>
      <c r="GB29" s="103"/>
      <c r="GC29" s="103"/>
      <c r="GD29" s="103"/>
      <c r="GE29" s="103"/>
      <c r="GF29" s="103"/>
      <c r="GG29" s="103"/>
      <c r="GH29" s="103"/>
      <c r="GI29" s="103"/>
      <c r="GJ29" s="103"/>
      <c r="GK29" s="103"/>
      <c r="GL29" s="103"/>
      <c r="GM29" s="103"/>
      <c r="GN29" s="103"/>
      <c r="GO29" s="103"/>
      <c r="GP29" s="103"/>
      <c r="GQ29" s="103"/>
      <c r="GR29" s="103"/>
      <c r="GS29" s="103"/>
      <c r="GT29" s="103"/>
      <c r="GU29" s="103"/>
      <c r="GV29" s="103"/>
      <c r="GW29" s="103"/>
      <c r="GX29" s="103"/>
      <c r="GY29" s="103"/>
      <c r="GZ29" s="103"/>
      <c r="HA29" s="103"/>
      <c r="HB29" s="103"/>
      <c r="HC29" s="103"/>
      <c r="HD29" s="103"/>
      <c r="HE29" s="103"/>
      <c r="HF29" s="103"/>
      <c r="HG29" s="103"/>
      <c r="HH29" s="103"/>
      <c r="HI29" s="103"/>
      <c r="HJ29" s="103"/>
      <c r="HK29" s="103"/>
      <c r="HL29" s="103"/>
      <c r="HM29" s="103"/>
      <c r="HN29" s="103"/>
      <c r="HO29" s="103"/>
      <c r="HP29" s="103"/>
      <c r="HQ29" s="103"/>
      <c r="HR29" s="103"/>
      <c r="HS29" s="103"/>
      <c r="HT29" s="103"/>
      <c r="HU29" s="103"/>
      <c r="HV29" s="103"/>
      <c r="HW29" s="103"/>
      <c r="HX29" s="103"/>
      <c r="HY29" s="103"/>
      <c r="HZ29" s="103"/>
      <c r="IA29" s="103"/>
      <c r="IB29" s="103"/>
      <c r="IC29" s="103"/>
      <c r="ID29" s="103"/>
      <c r="IE29" s="103"/>
      <c r="IF29" s="103"/>
      <c r="IG29" s="103"/>
      <c r="IH29" s="103"/>
      <c r="II29" s="103"/>
      <c r="IJ29" s="103"/>
      <c r="IK29" s="103"/>
      <c r="IL29" s="103"/>
      <c r="IM29" s="103"/>
      <c r="IN29" s="103"/>
      <c r="IO29" s="103"/>
      <c r="IP29" s="103"/>
      <c r="IQ29" s="103"/>
      <c r="IR29" s="103"/>
      <c r="IS29" s="103"/>
      <c r="IT29" s="103"/>
      <c r="IU29" s="103"/>
      <c r="IV29" s="103"/>
    </row>
    <row r="30" spans="1:256" ht="15.75">
      <c r="A30" s="147">
        <v>26</v>
      </c>
      <c r="B30" s="141" t="s">
        <v>323</v>
      </c>
      <c r="C30" s="148">
        <v>10000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/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/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/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/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03"/>
      <c r="ID30" s="103"/>
      <c r="IE30" s="103"/>
      <c r="IF30" s="103"/>
      <c r="IG30" s="103"/>
      <c r="IH30" s="103"/>
      <c r="II30" s="103"/>
      <c r="IJ30" s="103"/>
      <c r="IK30" s="103"/>
      <c r="IL30" s="103"/>
      <c r="IM30" s="103"/>
      <c r="IN30" s="103"/>
      <c r="IO30" s="103"/>
      <c r="IP30" s="103"/>
      <c r="IQ30" s="103"/>
      <c r="IR30" s="103"/>
      <c r="IS30" s="103"/>
      <c r="IT30" s="103"/>
      <c r="IU30" s="103"/>
      <c r="IV30" s="103"/>
    </row>
    <row r="31" spans="1:256" ht="17.25" customHeight="1">
      <c r="A31" s="147">
        <v>27</v>
      </c>
      <c r="B31" s="141" t="s">
        <v>160</v>
      </c>
      <c r="C31" s="148">
        <v>9763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3"/>
      <c r="EF31" s="103"/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3"/>
      <c r="FF31" s="103"/>
      <c r="FG31" s="103"/>
      <c r="FH31" s="103"/>
      <c r="FI31" s="103"/>
      <c r="FJ31" s="103"/>
      <c r="FK31" s="103"/>
      <c r="FL31" s="103"/>
      <c r="FM31" s="103"/>
      <c r="FN31" s="103"/>
      <c r="FO31" s="103"/>
      <c r="FP31" s="103"/>
      <c r="FQ31" s="103"/>
      <c r="FR31" s="103"/>
      <c r="FS31" s="103"/>
      <c r="FT31" s="103"/>
      <c r="FU31" s="103"/>
      <c r="FV31" s="103"/>
      <c r="FW31" s="103"/>
      <c r="FX31" s="103"/>
      <c r="FY31" s="103"/>
      <c r="FZ31" s="103"/>
      <c r="GA31" s="103"/>
      <c r="GB31" s="103"/>
      <c r="GC31" s="103"/>
      <c r="GD31" s="103"/>
      <c r="GE31" s="103"/>
      <c r="GF31" s="103"/>
      <c r="GG31" s="103"/>
      <c r="GH31" s="103"/>
      <c r="GI31" s="103"/>
      <c r="GJ31" s="103"/>
      <c r="GK31" s="103"/>
      <c r="GL31" s="103"/>
      <c r="GM31" s="103"/>
      <c r="GN31" s="103"/>
      <c r="GO31" s="103"/>
      <c r="GP31" s="103"/>
      <c r="GQ31" s="103"/>
      <c r="GR31" s="103"/>
      <c r="GS31" s="103"/>
      <c r="GT31" s="103"/>
      <c r="GU31" s="103"/>
      <c r="GV31" s="103"/>
      <c r="GW31" s="103"/>
      <c r="GX31" s="103"/>
      <c r="GY31" s="103"/>
      <c r="GZ31" s="103"/>
      <c r="HA31" s="103"/>
      <c r="HB31" s="103"/>
      <c r="HC31" s="103"/>
      <c r="HD31" s="103"/>
      <c r="HE31" s="103"/>
      <c r="HF31" s="103"/>
      <c r="HG31" s="103"/>
      <c r="HH31" s="103"/>
      <c r="HI31" s="103"/>
      <c r="HJ31" s="103"/>
      <c r="HK31" s="103"/>
      <c r="HL31" s="103"/>
      <c r="HM31" s="103"/>
      <c r="HN31" s="103"/>
      <c r="HO31" s="103"/>
      <c r="HP31" s="103"/>
      <c r="HQ31" s="103"/>
      <c r="HR31" s="103"/>
      <c r="HS31" s="103"/>
      <c r="HT31" s="103"/>
      <c r="HU31" s="103"/>
      <c r="HV31" s="103"/>
      <c r="HW31" s="103"/>
      <c r="HX31" s="103"/>
      <c r="HY31" s="103"/>
      <c r="HZ31" s="103"/>
      <c r="IA31" s="103"/>
      <c r="IB31" s="103"/>
      <c r="IC31" s="103"/>
      <c r="ID31" s="103"/>
      <c r="IE31" s="103"/>
      <c r="IF31" s="103"/>
      <c r="IG31" s="103"/>
      <c r="IH31" s="103"/>
      <c r="II31" s="103"/>
      <c r="IJ31" s="103"/>
      <c r="IK31" s="103"/>
      <c r="IL31" s="103"/>
      <c r="IM31" s="103"/>
      <c r="IN31" s="103"/>
      <c r="IO31" s="103"/>
      <c r="IP31" s="103"/>
      <c r="IQ31" s="103"/>
      <c r="IR31" s="103"/>
      <c r="IS31" s="103"/>
      <c r="IT31" s="103"/>
      <c r="IU31" s="103"/>
      <c r="IV31" s="103"/>
    </row>
    <row r="32" spans="1:256" ht="15.75">
      <c r="A32" s="147">
        <v>28</v>
      </c>
      <c r="B32" s="141" t="s">
        <v>135</v>
      </c>
      <c r="C32" s="148">
        <v>9750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  <c r="EI32" s="103"/>
      <c r="EJ32" s="103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  <c r="FJ32" s="103"/>
      <c r="FK32" s="103"/>
      <c r="FL32" s="103"/>
      <c r="FM32" s="103"/>
      <c r="FN32" s="103"/>
      <c r="FO32" s="103"/>
      <c r="FP32" s="103"/>
      <c r="FQ32" s="103"/>
      <c r="FR32" s="103"/>
      <c r="FS32" s="103"/>
      <c r="FT32" s="103"/>
      <c r="FU32" s="103"/>
      <c r="FV32" s="103"/>
      <c r="FW32" s="103"/>
      <c r="FX32" s="103"/>
      <c r="FY32" s="103"/>
      <c r="FZ32" s="103"/>
      <c r="GA32" s="103"/>
      <c r="GB32" s="103"/>
      <c r="GC32" s="103"/>
      <c r="GD32" s="103"/>
      <c r="GE32" s="103"/>
      <c r="GF32" s="103"/>
      <c r="GG32" s="103"/>
      <c r="GH32" s="103"/>
      <c r="GI32" s="103"/>
      <c r="GJ32" s="103"/>
      <c r="GK32" s="103"/>
      <c r="GL32" s="103"/>
      <c r="GM32" s="103"/>
      <c r="GN32" s="103"/>
      <c r="GO32" s="103"/>
      <c r="GP32" s="103"/>
      <c r="GQ32" s="103"/>
      <c r="GR32" s="103"/>
      <c r="GS32" s="103"/>
      <c r="GT32" s="103"/>
      <c r="GU32" s="103"/>
      <c r="GV32" s="103"/>
      <c r="GW32" s="103"/>
      <c r="GX32" s="103"/>
      <c r="GY32" s="103"/>
      <c r="GZ32" s="103"/>
      <c r="HA32" s="103"/>
      <c r="HB32" s="103"/>
      <c r="HC32" s="103"/>
      <c r="HD32" s="103"/>
      <c r="HE32" s="103"/>
      <c r="HF32" s="103"/>
      <c r="HG32" s="103"/>
      <c r="HH32" s="103"/>
      <c r="HI32" s="103"/>
      <c r="HJ32" s="103"/>
      <c r="HK32" s="103"/>
      <c r="HL32" s="103"/>
      <c r="HM32" s="103"/>
      <c r="HN32" s="103"/>
      <c r="HO32" s="103"/>
      <c r="HP32" s="103"/>
      <c r="HQ32" s="103"/>
      <c r="HR32" s="103"/>
      <c r="HS32" s="103"/>
      <c r="HT32" s="103"/>
      <c r="HU32" s="103"/>
      <c r="HV32" s="103"/>
      <c r="HW32" s="103"/>
      <c r="HX32" s="103"/>
      <c r="HY32" s="103"/>
      <c r="HZ32" s="103"/>
      <c r="IA32" s="103"/>
      <c r="IB32" s="103"/>
      <c r="IC32" s="103"/>
      <c r="ID32" s="103"/>
      <c r="IE32" s="103"/>
      <c r="IF32" s="103"/>
      <c r="IG32" s="103"/>
      <c r="IH32" s="103"/>
      <c r="II32" s="103"/>
      <c r="IJ32" s="103"/>
      <c r="IK32" s="103"/>
      <c r="IL32" s="103"/>
      <c r="IM32" s="103"/>
      <c r="IN32" s="103"/>
      <c r="IO32" s="103"/>
      <c r="IP32" s="103"/>
      <c r="IQ32" s="103"/>
      <c r="IR32" s="103"/>
      <c r="IS32" s="103"/>
      <c r="IT32" s="103"/>
      <c r="IU32" s="103"/>
      <c r="IV32" s="103"/>
    </row>
    <row r="33" spans="1:256" ht="14.25" customHeight="1">
      <c r="A33" s="147">
        <v>29</v>
      </c>
      <c r="B33" s="162" t="s">
        <v>324</v>
      </c>
      <c r="C33" s="148">
        <v>9320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  <c r="GK33" s="103"/>
      <c r="GL33" s="103"/>
      <c r="GM33" s="103"/>
      <c r="GN33" s="103"/>
      <c r="GO33" s="103"/>
      <c r="GP33" s="103"/>
      <c r="GQ33" s="103"/>
      <c r="GR33" s="103"/>
      <c r="GS33" s="103"/>
      <c r="GT33" s="103"/>
      <c r="GU33" s="103"/>
      <c r="GV33" s="103"/>
      <c r="GW33" s="103"/>
      <c r="GX33" s="103"/>
      <c r="GY33" s="103"/>
      <c r="GZ33" s="103"/>
      <c r="HA33" s="103"/>
      <c r="HB33" s="103"/>
      <c r="HC33" s="103"/>
      <c r="HD33" s="103"/>
      <c r="HE33" s="103"/>
      <c r="HF33" s="103"/>
      <c r="HG33" s="103"/>
      <c r="HH33" s="103"/>
      <c r="HI33" s="103"/>
      <c r="HJ33" s="103"/>
      <c r="HK33" s="103"/>
      <c r="HL33" s="103"/>
      <c r="HM33" s="103"/>
      <c r="HN33" s="103"/>
      <c r="HO33" s="103"/>
      <c r="HP33" s="103"/>
      <c r="HQ33" s="103"/>
      <c r="HR33" s="103"/>
      <c r="HS33" s="103"/>
      <c r="HT33" s="103"/>
      <c r="HU33" s="103"/>
      <c r="HV33" s="103"/>
      <c r="HW33" s="103"/>
      <c r="HX33" s="103"/>
      <c r="HY33" s="103"/>
      <c r="HZ33" s="103"/>
      <c r="IA33" s="103"/>
      <c r="IB33" s="103"/>
      <c r="IC33" s="103"/>
      <c r="ID33" s="103"/>
      <c r="IE33" s="103"/>
      <c r="IF33" s="103"/>
      <c r="IG33" s="103"/>
      <c r="IH33" s="103"/>
      <c r="II33" s="103"/>
      <c r="IJ33" s="103"/>
      <c r="IK33" s="103"/>
      <c r="IL33" s="103"/>
      <c r="IM33" s="103"/>
      <c r="IN33" s="103"/>
      <c r="IO33" s="103"/>
      <c r="IP33" s="103"/>
      <c r="IQ33" s="103"/>
      <c r="IR33" s="103"/>
      <c r="IS33" s="103"/>
      <c r="IT33" s="103"/>
      <c r="IU33" s="103"/>
      <c r="IV33" s="103"/>
    </row>
    <row r="34" spans="1:3" ht="16.5" customHeight="1">
      <c r="A34" s="147">
        <v>30</v>
      </c>
      <c r="B34" s="143" t="s">
        <v>219</v>
      </c>
      <c r="C34" s="149">
        <v>9147.75</v>
      </c>
    </row>
    <row r="35" spans="1:3" ht="15.75">
      <c r="A35" s="147">
        <v>31</v>
      </c>
      <c r="B35" s="143" t="s">
        <v>180</v>
      </c>
      <c r="C35" s="149">
        <v>9050</v>
      </c>
    </row>
    <row r="36" spans="1:3" ht="18" customHeight="1">
      <c r="A36" s="147">
        <v>32</v>
      </c>
      <c r="B36" s="143" t="s">
        <v>235</v>
      </c>
      <c r="C36" s="149">
        <v>9013.33</v>
      </c>
    </row>
    <row r="37" spans="1:3" ht="16.5" customHeight="1">
      <c r="A37" s="147">
        <v>33</v>
      </c>
      <c r="B37" s="143" t="s">
        <v>167</v>
      </c>
      <c r="C37" s="149">
        <v>9013.33</v>
      </c>
    </row>
    <row r="38" spans="1:3" ht="18" customHeight="1">
      <c r="A38" s="147">
        <v>34</v>
      </c>
      <c r="B38" s="143" t="s">
        <v>259</v>
      </c>
      <c r="C38" s="149">
        <v>9000</v>
      </c>
    </row>
    <row r="39" spans="1:3" ht="17.25" customHeight="1">
      <c r="A39" s="147">
        <v>35</v>
      </c>
      <c r="B39" s="143" t="s">
        <v>240</v>
      </c>
      <c r="C39" s="149">
        <v>9000</v>
      </c>
    </row>
    <row r="40" spans="1:3" ht="15.75">
      <c r="A40" s="147">
        <v>36</v>
      </c>
      <c r="B40" s="143" t="s">
        <v>309</v>
      </c>
      <c r="C40" s="149">
        <v>9000</v>
      </c>
    </row>
    <row r="41" spans="1:3" ht="15.75">
      <c r="A41" s="147">
        <v>37</v>
      </c>
      <c r="B41" s="143" t="s">
        <v>310</v>
      </c>
      <c r="C41" s="149">
        <v>9000</v>
      </c>
    </row>
    <row r="42" spans="1:3" ht="16.5" customHeight="1">
      <c r="A42" s="147">
        <v>38</v>
      </c>
      <c r="B42" s="143" t="s">
        <v>251</v>
      </c>
      <c r="C42" s="149">
        <v>8900</v>
      </c>
    </row>
    <row r="43" spans="1:3" ht="15.75" customHeight="1">
      <c r="A43" s="147">
        <v>39</v>
      </c>
      <c r="B43" s="143" t="s">
        <v>331</v>
      </c>
      <c r="C43" s="149">
        <v>8758</v>
      </c>
    </row>
    <row r="44" spans="1:3" ht="14.25" customHeight="1">
      <c r="A44" s="147">
        <v>40</v>
      </c>
      <c r="B44" s="143" t="s">
        <v>179</v>
      </c>
      <c r="C44" s="149">
        <v>8605</v>
      </c>
    </row>
    <row r="45" spans="1:3" ht="15" customHeight="1">
      <c r="A45" s="147">
        <v>41</v>
      </c>
      <c r="B45" s="143" t="s">
        <v>131</v>
      </c>
      <c r="C45" s="149">
        <v>8474.6</v>
      </c>
    </row>
    <row r="46" spans="1:3" ht="15.75">
      <c r="A46" s="147">
        <v>42</v>
      </c>
      <c r="B46" s="143" t="s">
        <v>220</v>
      </c>
      <c r="C46" s="149">
        <v>8400</v>
      </c>
    </row>
    <row r="47" spans="1:3" ht="15.75">
      <c r="A47" s="147">
        <v>43</v>
      </c>
      <c r="B47" s="143" t="s">
        <v>165</v>
      </c>
      <c r="C47" s="149">
        <v>8300</v>
      </c>
    </row>
    <row r="48" spans="1:3" ht="15.75" customHeight="1">
      <c r="A48" s="147">
        <v>44</v>
      </c>
      <c r="B48" s="143" t="s">
        <v>149</v>
      </c>
      <c r="C48" s="149">
        <v>8257.14</v>
      </c>
    </row>
    <row r="49" spans="1:3" ht="18" customHeight="1">
      <c r="A49" s="147">
        <v>45</v>
      </c>
      <c r="B49" s="143" t="s">
        <v>311</v>
      </c>
      <c r="C49" s="149">
        <v>8023.5</v>
      </c>
    </row>
    <row r="50" spans="1:3" ht="15.75">
      <c r="A50" s="147">
        <v>46</v>
      </c>
      <c r="B50" s="143" t="s">
        <v>260</v>
      </c>
      <c r="C50" s="149">
        <v>8000</v>
      </c>
    </row>
    <row r="51" spans="1:3" ht="15.75">
      <c r="A51" s="147">
        <v>47</v>
      </c>
      <c r="B51" s="143" t="s">
        <v>332</v>
      </c>
      <c r="C51" s="149">
        <v>8000</v>
      </c>
    </row>
    <row r="52" spans="1:3" ht="15.75">
      <c r="A52" s="147">
        <v>48</v>
      </c>
      <c r="B52" s="143" t="s">
        <v>333</v>
      </c>
      <c r="C52" s="149">
        <v>8000</v>
      </c>
    </row>
    <row r="53" spans="1:3" ht="15" customHeight="1">
      <c r="A53" s="147">
        <v>49</v>
      </c>
      <c r="B53" s="143" t="s">
        <v>317</v>
      </c>
      <c r="C53" s="149">
        <v>8000</v>
      </c>
    </row>
    <row r="54" spans="1:3" ht="15.75" customHeight="1" thickBot="1">
      <c r="A54" s="150">
        <v>50</v>
      </c>
      <c r="B54" s="151" t="s">
        <v>318</v>
      </c>
      <c r="C54" s="152">
        <v>8000</v>
      </c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0"/>
  <sheetViews>
    <sheetView zoomScale="75" zoomScaleNormal="75" zoomScaleSheetLayoutView="89" zoomScalePageLayoutView="0" workbookViewId="0" topLeftCell="A1">
      <selection activeCell="F12" sqref="F12"/>
    </sheetView>
  </sheetViews>
  <sheetFormatPr defaultColWidth="8.8515625" defaultRowHeight="15"/>
  <cols>
    <col min="1" max="1" width="60.8515625" style="80" customWidth="1"/>
    <col min="2" max="2" width="24.57421875" style="113" customWidth="1"/>
    <col min="3" max="16384" width="8.8515625" style="1" customWidth="1"/>
  </cols>
  <sheetData>
    <row r="1" spans="1:2" ht="62.25" customHeight="1">
      <c r="A1" s="194" t="s">
        <v>284</v>
      </c>
      <c r="B1" s="194"/>
    </row>
    <row r="2" spans="1:2" ht="14.25" customHeight="1">
      <c r="A2" s="195"/>
      <c r="B2" s="195"/>
    </row>
    <row r="3" spans="1:2" ht="44.25" customHeight="1" thickBot="1">
      <c r="A3" s="81" t="s">
        <v>42</v>
      </c>
      <c r="B3" s="104" t="s">
        <v>89</v>
      </c>
    </row>
    <row r="4" spans="1:2" ht="40.5" customHeight="1" thickTop="1">
      <c r="A4" s="105" t="s">
        <v>29</v>
      </c>
      <c r="B4" s="106">
        <v>6868</v>
      </c>
    </row>
    <row r="5" spans="1:2" ht="15.75" customHeight="1">
      <c r="A5" s="96" t="s">
        <v>213</v>
      </c>
      <c r="B5" s="107">
        <v>15000</v>
      </c>
    </row>
    <row r="6" spans="1:2" ht="15.75" customHeight="1">
      <c r="A6" s="96" t="s">
        <v>190</v>
      </c>
      <c r="B6" s="107">
        <v>11465</v>
      </c>
    </row>
    <row r="7" spans="1:2" ht="15.75" customHeight="1">
      <c r="A7" s="96" t="s">
        <v>236</v>
      </c>
      <c r="B7" s="107">
        <v>11291</v>
      </c>
    </row>
    <row r="8" spans="1:2" ht="15.75" customHeight="1">
      <c r="A8" s="96" t="s">
        <v>178</v>
      </c>
      <c r="B8" s="107">
        <v>11273</v>
      </c>
    </row>
    <row r="9" spans="1:2" ht="15.75" customHeight="1">
      <c r="A9" s="94" t="s">
        <v>177</v>
      </c>
      <c r="B9" s="108">
        <v>10500</v>
      </c>
    </row>
    <row r="10" spans="1:2" ht="15.75" customHeight="1">
      <c r="A10" s="94" t="s">
        <v>164</v>
      </c>
      <c r="B10" s="108">
        <v>10500</v>
      </c>
    </row>
    <row r="11" spans="1:2" ht="15.75" customHeight="1">
      <c r="A11" s="94" t="s">
        <v>197</v>
      </c>
      <c r="B11" s="108">
        <v>10000</v>
      </c>
    </row>
    <row r="12" spans="1:2" ht="15.75" customHeight="1">
      <c r="A12" s="94" t="s">
        <v>214</v>
      </c>
      <c r="B12" s="108">
        <v>10000</v>
      </c>
    </row>
    <row r="13" spans="1:2" ht="15.75" customHeight="1">
      <c r="A13" s="109" t="s">
        <v>215</v>
      </c>
      <c r="B13" s="110">
        <v>10000</v>
      </c>
    </row>
    <row r="14" spans="1:2" ht="15.75" customHeight="1">
      <c r="A14" s="109" t="s">
        <v>160</v>
      </c>
      <c r="B14" s="110">
        <v>9763</v>
      </c>
    </row>
    <row r="15" spans="1:2" ht="15.75" customHeight="1">
      <c r="A15" s="109" t="s">
        <v>219</v>
      </c>
      <c r="B15" s="110">
        <v>9147.75</v>
      </c>
    </row>
    <row r="16" spans="1:2" ht="15.75" customHeight="1">
      <c r="A16" s="109" t="s">
        <v>180</v>
      </c>
      <c r="B16" s="110">
        <v>9050</v>
      </c>
    </row>
    <row r="17" spans="1:2" ht="15.75" customHeight="1">
      <c r="A17" s="109" t="s">
        <v>235</v>
      </c>
      <c r="B17" s="110">
        <v>9013.33</v>
      </c>
    </row>
    <row r="18" spans="1:2" ht="15.75" customHeight="1" thickBot="1">
      <c r="A18" s="109" t="s">
        <v>259</v>
      </c>
      <c r="B18" s="110">
        <v>9000</v>
      </c>
    </row>
    <row r="19" spans="1:2" ht="22.5" customHeight="1" thickTop="1">
      <c r="A19" s="105" t="s">
        <v>3</v>
      </c>
      <c r="B19" s="106">
        <v>5419</v>
      </c>
    </row>
    <row r="20" spans="1:2" ht="15.75" customHeight="1">
      <c r="A20" s="96" t="s">
        <v>256</v>
      </c>
      <c r="B20" s="107">
        <v>12000</v>
      </c>
    </row>
    <row r="21" spans="1:2" ht="15.75" customHeight="1">
      <c r="A21" s="96" t="s">
        <v>221</v>
      </c>
      <c r="B21" s="107">
        <v>10906.5</v>
      </c>
    </row>
    <row r="22" spans="1:2" ht="15.75" customHeight="1">
      <c r="A22" s="96" t="s">
        <v>285</v>
      </c>
      <c r="B22" s="107">
        <v>10000</v>
      </c>
    </row>
    <row r="23" spans="1:2" ht="15.75" customHeight="1">
      <c r="A23" s="96" t="s">
        <v>167</v>
      </c>
      <c r="B23" s="107">
        <v>9013.33</v>
      </c>
    </row>
    <row r="24" spans="1:2" ht="15" customHeight="1">
      <c r="A24" s="96" t="s">
        <v>220</v>
      </c>
      <c r="B24" s="107">
        <v>8400</v>
      </c>
    </row>
    <row r="25" spans="1:2" ht="15.75" customHeight="1">
      <c r="A25" s="96" t="s">
        <v>165</v>
      </c>
      <c r="B25" s="107">
        <v>8300</v>
      </c>
    </row>
    <row r="26" spans="1:2" ht="15.75" customHeight="1">
      <c r="A26" s="96" t="s">
        <v>286</v>
      </c>
      <c r="B26" s="107">
        <v>7500</v>
      </c>
    </row>
    <row r="27" spans="1:2" ht="15.75" customHeight="1">
      <c r="A27" s="96" t="s">
        <v>287</v>
      </c>
      <c r="B27" s="107">
        <v>7300</v>
      </c>
    </row>
    <row r="28" spans="1:2" ht="15.75" customHeight="1">
      <c r="A28" s="96" t="s">
        <v>191</v>
      </c>
      <c r="B28" s="107">
        <v>7203.14</v>
      </c>
    </row>
    <row r="29" spans="1:2" ht="15.75" customHeight="1">
      <c r="A29" s="96" t="s">
        <v>288</v>
      </c>
      <c r="B29" s="107">
        <v>7112</v>
      </c>
    </row>
    <row r="30" spans="1:2" ht="15.75" customHeight="1">
      <c r="A30" s="96" t="s">
        <v>198</v>
      </c>
      <c r="B30" s="107">
        <v>7042.5</v>
      </c>
    </row>
    <row r="31" spans="1:2" ht="16.5" customHeight="1">
      <c r="A31" s="96" t="s">
        <v>289</v>
      </c>
      <c r="B31" s="107">
        <v>7000</v>
      </c>
    </row>
    <row r="32" spans="1:2" ht="15.75" customHeight="1" thickBot="1">
      <c r="A32" s="153" t="s">
        <v>290</v>
      </c>
      <c r="B32" s="154">
        <v>7000</v>
      </c>
    </row>
    <row r="33" spans="1:2" ht="24.75" customHeight="1" thickTop="1">
      <c r="A33" s="105" t="s">
        <v>2</v>
      </c>
      <c r="B33" s="106">
        <v>4875</v>
      </c>
    </row>
    <row r="34" spans="1:2" ht="15.75" customHeight="1">
      <c r="A34" s="96" t="s">
        <v>239</v>
      </c>
      <c r="B34" s="107">
        <v>10000</v>
      </c>
    </row>
    <row r="35" spans="1:2" ht="15.75" customHeight="1">
      <c r="A35" s="96" t="s">
        <v>240</v>
      </c>
      <c r="B35" s="107">
        <v>9000</v>
      </c>
    </row>
    <row r="36" spans="1:2" ht="15.75" customHeight="1">
      <c r="A36" s="96" t="s">
        <v>238</v>
      </c>
      <c r="B36" s="107">
        <v>7845</v>
      </c>
    </row>
    <row r="37" spans="1:2" ht="15.75" customHeight="1">
      <c r="A37" s="96" t="s">
        <v>192</v>
      </c>
      <c r="B37" s="107">
        <v>7525</v>
      </c>
    </row>
    <row r="38" spans="1:2" ht="15.75" customHeight="1">
      <c r="A38" s="96" t="s">
        <v>237</v>
      </c>
      <c r="B38" s="107">
        <v>6513</v>
      </c>
    </row>
    <row r="39" spans="1:2" ht="15.75" customHeight="1">
      <c r="A39" s="96" t="s">
        <v>291</v>
      </c>
      <c r="B39" s="107">
        <v>6300</v>
      </c>
    </row>
    <row r="40" spans="1:2" ht="15.75" customHeight="1">
      <c r="A40" s="96" t="s">
        <v>292</v>
      </c>
      <c r="B40" s="107">
        <v>6250</v>
      </c>
    </row>
    <row r="41" spans="1:2" ht="15.75" customHeight="1">
      <c r="A41" s="96" t="s">
        <v>293</v>
      </c>
      <c r="B41" s="107">
        <v>6166.67</v>
      </c>
    </row>
    <row r="42" spans="1:2" ht="15.75" customHeight="1">
      <c r="A42" s="96" t="s">
        <v>294</v>
      </c>
      <c r="B42" s="107">
        <v>6133.33</v>
      </c>
    </row>
    <row r="43" spans="1:2" ht="15.75" customHeight="1">
      <c r="A43" s="96" t="s">
        <v>295</v>
      </c>
      <c r="B43" s="107">
        <v>6000</v>
      </c>
    </row>
    <row r="44" spans="1:2" ht="15.75" customHeight="1" thickBot="1">
      <c r="A44" s="96" t="s">
        <v>296</v>
      </c>
      <c r="B44" s="107">
        <v>6000</v>
      </c>
    </row>
    <row r="45" spans="1:2" ht="26.25" customHeight="1" thickTop="1">
      <c r="A45" s="105" t="s">
        <v>1</v>
      </c>
      <c r="B45" s="106">
        <v>4844</v>
      </c>
    </row>
    <row r="46" spans="1:2" ht="15.75" customHeight="1">
      <c r="A46" s="102" t="s">
        <v>159</v>
      </c>
      <c r="B46" s="107">
        <v>6496.67</v>
      </c>
    </row>
    <row r="47" spans="1:2" ht="15.75" customHeight="1">
      <c r="A47" s="102" t="s">
        <v>150</v>
      </c>
      <c r="B47" s="107">
        <v>6129</v>
      </c>
    </row>
    <row r="48" spans="1:2" ht="15.75" customHeight="1">
      <c r="A48" s="102" t="s">
        <v>299</v>
      </c>
      <c r="B48" s="107">
        <v>5690</v>
      </c>
    </row>
    <row r="49" spans="1:2" ht="15.75" customHeight="1">
      <c r="A49" s="102" t="s">
        <v>241</v>
      </c>
      <c r="B49" s="107">
        <v>5500</v>
      </c>
    </row>
    <row r="50" spans="1:2" ht="15.75" customHeight="1">
      <c r="A50" s="102" t="s">
        <v>243</v>
      </c>
      <c r="B50" s="107">
        <v>5500</v>
      </c>
    </row>
    <row r="51" spans="1:2" ht="15.75" customHeight="1">
      <c r="A51" s="102" t="s">
        <v>242</v>
      </c>
      <c r="B51" s="107">
        <v>5086.5</v>
      </c>
    </row>
    <row r="52" spans="1:2" ht="15.75" customHeight="1">
      <c r="A52" s="102" t="s">
        <v>297</v>
      </c>
      <c r="B52" s="107">
        <v>5058.67</v>
      </c>
    </row>
    <row r="53" spans="1:2" ht="15.75" customHeight="1">
      <c r="A53" s="102" t="s">
        <v>298</v>
      </c>
      <c r="B53" s="107">
        <v>5050</v>
      </c>
    </row>
    <row r="54" spans="1:2" ht="15.75" customHeight="1" thickBot="1">
      <c r="A54" s="102" t="s">
        <v>200</v>
      </c>
      <c r="B54" s="107">
        <v>4909.09</v>
      </c>
    </row>
    <row r="55" spans="1:2" ht="31.5" customHeight="1" thickTop="1">
      <c r="A55" s="105" t="s">
        <v>5</v>
      </c>
      <c r="B55" s="106">
        <v>4425</v>
      </c>
    </row>
    <row r="56" spans="1:2" ht="15.75" customHeight="1">
      <c r="A56" s="99" t="s">
        <v>133</v>
      </c>
      <c r="B56" s="107">
        <v>6333.33</v>
      </c>
    </row>
    <row r="57" spans="1:2" ht="15.75" customHeight="1">
      <c r="A57" s="99" t="s">
        <v>132</v>
      </c>
      <c r="B57" s="107">
        <v>6100</v>
      </c>
    </row>
    <row r="58" spans="1:2" ht="15.75" customHeight="1">
      <c r="A58" s="99" t="s">
        <v>303</v>
      </c>
      <c r="B58" s="107">
        <v>6000</v>
      </c>
    </row>
    <row r="59" spans="1:2" ht="15.75" customHeight="1">
      <c r="A59" s="99" t="s">
        <v>161</v>
      </c>
      <c r="B59" s="107">
        <v>5000</v>
      </c>
    </row>
    <row r="60" spans="1:2" ht="15.75" customHeight="1">
      <c r="A60" s="99" t="s">
        <v>245</v>
      </c>
      <c r="B60" s="107">
        <v>4672.5</v>
      </c>
    </row>
    <row r="61" spans="1:2" ht="15.75" customHeight="1">
      <c r="A61" s="99" t="s">
        <v>244</v>
      </c>
      <c r="B61" s="107">
        <v>4536.73</v>
      </c>
    </row>
    <row r="62" spans="1:2" ht="15.75" customHeight="1">
      <c r="A62" s="99" t="s">
        <v>300</v>
      </c>
      <c r="B62" s="107">
        <v>4463.14</v>
      </c>
    </row>
    <row r="63" spans="1:2" ht="15.75" customHeight="1">
      <c r="A63" s="99" t="s">
        <v>301</v>
      </c>
      <c r="B63" s="107">
        <v>4457.65</v>
      </c>
    </row>
    <row r="64" spans="1:2" ht="15.75" customHeight="1">
      <c r="A64" s="99" t="s">
        <v>302</v>
      </c>
      <c r="B64" s="107">
        <v>4442.28</v>
      </c>
    </row>
    <row r="65" spans="1:2" ht="47.25" customHeight="1">
      <c r="A65" s="111" t="s">
        <v>30</v>
      </c>
      <c r="B65" s="112">
        <v>4476</v>
      </c>
    </row>
    <row r="66" spans="1:2" ht="15.75" customHeight="1">
      <c r="A66" s="96" t="s">
        <v>306</v>
      </c>
      <c r="B66" s="107">
        <v>6000</v>
      </c>
    </row>
    <row r="67" spans="1:2" ht="15.75" customHeight="1">
      <c r="A67" s="96" t="s">
        <v>246</v>
      </c>
      <c r="B67" s="107">
        <v>5500</v>
      </c>
    </row>
    <row r="68" spans="1:2" ht="15.75" customHeight="1">
      <c r="A68" s="96" t="s">
        <v>304</v>
      </c>
      <c r="B68" s="107">
        <v>5300</v>
      </c>
    </row>
    <row r="69" spans="1:2" ht="15.75" customHeight="1">
      <c r="A69" s="96" t="s">
        <v>209</v>
      </c>
      <c r="B69" s="107">
        <v>4743.8</v>
      </c>
    </row>
    <row r="70" spans="1:2" ht="15.75" customHeight="1">
      <c r="A70" s="96" t="s">
        <v>193</v>
      </c>
      <c r="B70" s="107">
        <v>4586.5</v>
      </c>
    </row>
    <row r="71" spans="1:2" ht="15.75" customHeight="1">
      <c r="A71" s="96" t="s">
        <v>305</v>
      </c>
      <c r="B71" s="107">
        <v>4571</v>
      </c>
    </row>
    <row r="72" spans="1:2" ht="15.75" customHeight="1">
      <c r="A72" s="96" t="s">
        <v>247</v>
      </c>
      <c r="B72" s="107">
        <v>4340</v>
      </c>
    </row>
    <row r="73" spans="1:2" ht="24.75" customHeight="1">
      <c r="A73" s="111" t="s">
        <v>6</v>
      </c>
      <c r="B73" s="112">
        <v>5612</v>
      </c>
    </row>
    <row r="74" spans="1:2" ht="15.75" customHeight="1">
      <c r="A74" s="96" t="s">
        <v>307</v>
      </c>
      <c r="B74" s="107">
        <v>15000</v>
      </c>
    </row>
    <row r="75" spans="1:2" ht="15.75" customHeight="1">
      <c r="A75" s="96" t="s">
        <v>248</v>
      </c>
      <c r="B75" s="107">
        <v>13000</v>
      </c>
    </row>
    <row r="76" spans="1:2" ht="15.75" customHeight="1">
      <c r="A76" s="96" t="s">
        <v>181</v>
      </c>
      <c r="B76" s="107">
        <v>11000</v>
      </c>
    </row>
    <row r="77" spans="1:2" ht="15.75" customHeight="1">
      <c r="A77" s="96" t="s">
        <v>308</v>
      </c>
      <c r="B77" s="107">
        <v>11000</v>
      </c>
    </row>
    <row r="78" spans="1:2" ht="15.75" customHeight="1">
      <c r="A78" s="96" t="s">
        <v>316</v>
      </c>
      <c r="B78" s="107">
        <v>10000</v>
      </c>
    </row>
    <row r="79" spans="1:2" ht="15.75" customHeight="1">
      <c r="A79" s="96" t="s">
        <v>199</v>
      </c>
      <c r="B79" s="107">
        <v>10000</v>
      </c>
    </row>
    <row r="80" spans="1:2" ht="15.75" customHeight="1">
      <c r="A80" s="96" t="s">
        <v>135</v>
      </c>
      <c r="B80" s="107">
        <v>9750</v>
      </c>
    </row>
    <row r="81" spans="1:2" ht="15.75" customHeight="1">
      <c r="A81" s="96" t="s">
        <v>309</v>
      </c>
      <c r="B81" s="107">
        <v>9000</v>
      </c>
    </row>
    <row r="82" spans="1:2" ht="15.75" customHeight="1">
      <c r="A82" s="96" t="s">
        <v>310</v>
      </c>
      <c r="B82" s="107">
        <v>9000</v>
      </c>
    </row>
    <row r="83" spans="1:2" ht="15.75" customHeight="1">
      <c r="A83" s="96" t="s">
        <v>149</v>
      </c>
      <c r="B83" s="107">
        <v>8257.14</v>
      </c>
    </row>
    <row r="84" spans="1:2" ht="15.75" customHeight="1">
      <c r="A84" s="96" t="s">
        <v>311</v>
      </c>
      <c r="B84" s="107">
        <v>8023.5</v>
      </c>
    </row>
    <row r="85" spans="1:2" ht="15.75" customHeight="1">
      <c r="A85" s="96" t="s">
        <v>317</v>
      </c>
      <c r="B85" s="107">
        <v>8000</v>
      </c>
    </row>
    <row r="86" spans="1:2" ht="15.75" customHeight="1">
      <c r="A86" s="96" t="s">
        <v>318</v>
      </c>
      <c r="B86" s="107">
        <v>8000</v>
      </c>
    </row>
    <row r="87" spans="1:2" ht="15.75" customHeight="1">
      <c r="A87" s="96" t="s">
        <v>312</v>
      </c>
      <c r="B87" s="107">
        <v>8000</v>
      </c>
    </row>
    <row r="88" spans="1:2" ht="15.75" customHeight="1">
      <c r="A88" s="96" t="s">
        <v>313</v>
      </c>
      <c r="B88" s="107">
        <v>7857</v>
      </c>
    </row>
    <row r="89" spans="1:2" ht="15.75" customHeight="1">
      <c r="A89" s="96" t="s">
        <v>162</v>
      </c>
      <c r="B89" s="107">
        <v>7840</v>
      </c>
    </row>
    <row r="90" spans="1:2" ht="15.75" customHeight="1">
      <c r="A90" s="96" t="s">
        <v>218</v>
      </c>
      <c r="B90" s="107">
        <v>7800</v>
      </c>
    </row>
    <row r="91" spans="1:2" ht="15.75" customHeight="1">
      <c r="A91" s="96" t="s">
        <v>222</v>
      </c>
      <c r="B91" s="107">
        <v>7500</v>
      </c>
    </row>
    <row r="92" spans="1:2" ht="15.75" customHeight="1">
      <c r="A92" s="96" t="s">
        <v>314</v>
      </c>
      <c r="B92" s="107">
        <v>7413.5</v>
      </c>
    </row>
    <row r="93" spans="1:2" ht="15.75" customHeight="1">
      <c r="A93" s="96" t="s">
        <v>249</v>
      </c>
      <c r="B93" s="107">
        <v>7325.33</v>
      </c>
    </row>
    <row r="94" spans="1:2" ht="15.75" customHeight="1">
      <c r="A94" s="96" t="s">
        <v>217</v>
      </c>
      <c r="B94" s="107">
        <v>7066.67</v>
      </c>
    </row>
    <row r="95" spans="1:2" ht="15.75" customHeight="1">
      <c r="A95" s="96" t="s">
        <v>223</v>
      </c>
      <c r="B95" s="107">
        <v>7000</v>
      </c>
    </row>
    <row r="96" spans="1:2" ht="15.75" customHeight="1">
      <c r="A96" s="96" t="s">
        <v>224</v>
      </c>
      <c r="B96" s="107">
        <v>7000</v>
      </c>
    </row>
    <row r="97" spans="1:2" ht="18.75" customHeight="1">
      <c r="A97" s="96" t="s">
        <v>315</v>
      </c>
      <c r="B97" s="107">
        <v>7000</v>
      </c>
    </row>
    <row r="98" spans="1:2" ht="15.75" customHeight="1">
      <c r="A98" s="96" t="s">
        <v>134</v>
      </c>
      <c r="B98" s="107">
        <v>6918.63</v>
      </c>
    </row>
    <row r="99" spans="1:2" ht="15.75" customHeight="1">
      <c r="A99" s="96" t="s">
        <v>250</v>
      </c>
      <c r="B99" s="107">
        <v>6000</v>
      </c>
    </row>
    <row r="100" spans="1:2" ht="15" customHeight="1">
      <c r="A100" s="96" t="s">
        <v>257</v>
      </c>
      <c r="B100" s="107">
        <v>6000</v>
      </c>
    </row>
    <row r="101" spans="1:2" ht="70.5" customHeight="1">
      <c r="A101" s="111" t="s">
        <v>7</v>
      </c>
      <c r="B101" s="112">
        <v>5978</v>
      </c>
    </row>
    <row r="102" spans="1:2" ht="15.75" customHeight="1">
      <c r="A102" s="102" t="s">
        <v>194</v>
      </c>
      <c r="B102" s="108">
        <v>12954</v>
      </c>
    </row>
    <row r="103" spans="1:2" ht="15.75" customHeight="1">
      <c r="A103" s="102" t="s">
        <v>319</v>
      </c>
      <c r="B103" s="108">
        <v>12000</v>
      </c>
    </row>
    <row r="104" spans="1:2" ht="15.75" customHeight="1">
      <c r="A104" s="102" t="s">
        <v>320</v>
      </c>
      <c r="B104" s="108">
        <v>11172</v>
      </c>
    </row>
    <row r="105" spans="1:2" ht="15.75" customHeight="1">
      <c r="A105" s="102" t="s">
        <v>216</v>
      </c>
      <c r="B105" s="108">
        <v>10000</v>
      </c>
    </row>
    <row r="106" spans="1:2" ht="15.75" customHeight="1">
      <c r="A106" s="102" t="s">
        <v>321</v>
      </c>
      <c r="B106" s="108">
        <v>10000</v>
      </c>
    </row>
    <row r="107" spans="1:2" ht="15.75" customHeight="1">
      <c r="A107" s="102" t="s">
        <v>322</v>
      </c>
      <c r="B107" s="108">
        <v>10000</v>
      </c>
    </row>
    <row r="108" spans="1:2" ht="15.75" customHeight="1">
      <c r="A108" s="102" t="s">
        <v>323</v>
      </c>
      <c r="B108" s="108">
        <v>10000</v>
      </c>
    </row>
    <row r="109" spans="1:2" ht="15.75" customHeight="1">
      <c r="A109" s="102" t="s">
        <v>324</v>
      </c>
      <c r="B109" s="108">
        <v>9320</v>
      </c>
    </row>
    <row r="110" spans="1:2" ht="15.75" customHeight="1">
      <c r="A110" s="102" t="s">
        <v>251</v>
      </c>
      <c r="B110" s="108">
        <v>8900</v>
      </c>
    </row>
    <row r="111" spans="1:2" ht="15.75" customHeight="1">
      <c r="A111" s="102" t="s">
        <v>131</v>
      </c>
      <c r="B111" s="108">
        <v>8474.6</v>
      </c>
    </row>
    <row r="112" spans="1:2" ht="15.75" customHeight="1">
      <c r="A112" s="102" t="s">
        <v>328</v>
      </c>
      <c r="B112" s="108">
        <v>8000</v>
      </c>
    </row>
    <row r="113" spans="1:2" ht="15.75" customHeight="1">
      <c r="A113" s="102" t="s">
        <v>325</v>
      </c>
      <c r="B113" s="108">
        <v>8000</v>
      </c>
    </row>
    <row r="114" spans="1:2" ht="15.75" customHeight="1">
      <c r="A114" s="102" t="s">
        <v>163</v>
      </c>
      <c r="B114" s="108">
        <v>7852.88</v>
      </c>
    </row>
    <row r="115" spans="1:2" ht="15.75" customHeight="1">
      <c r="A115" s="102" t="s">
        <v>225</v>
      </c>
      <c r="B115" s="108">
        <v>7833.33</v>
      </c>
    </row>
    <row r="116" spans="1:2" ht="15.75" customHeight="1">
      <c r="A116" s="102" t="s">
        <v>195</v>
      </c>
      <c r="B116" s="108">
        <v>7800</v>
      </c>
    </row>
    <row r="117" spans="1:2" ht="15.75" customHeight="1">
      <c r="A117" s="102" t="s">
        <v>156</v>
      </c>
      <c r="B117" s="108">
        <v>7635</v>
      </c>
    </row>
    <row r="118" spans="1:2" ht="15.75" customHeight="1">
      <c r="A118" s="102" t="s">
        <v>252</v>
      </c>
      <c r="B118" s="108">
        <v>7500</v>
      </c>
    </row>
    <row r="119" spans="1:2" ht="15.75" customHeight="1">
      <c r="A119" s="102" t="s">
        <v>326</v>
      </c>
      <c r="B119" s="108">
        <v>7426</v>
      </c>
    </row>
    <row r="120" spans="1:2" ht="15.75" customHeight="1">
      <c r="A120" s="102" t="s">
        <v>166</v>
      </c>
      <c r="B120" s="108">
        <v>7425.89</v>
      </c>
    </row>
    <row r="121" spans="1:2" ht="15.75" customHeight="1">
      <c r="A121" s="102" t="s">
        <v>327</v>
      </c>
      <c r="B121" s="108">
        <v>7391.9</v>
      </c>
    </row>
    <row r="122" spans="1:2" ht="15.75" customHeight="1">
      <c r="A122" s="102" t="s">
        <v>258</v>
      </c>
      <c r="B122" s="108">
        <v>7339.5</v>
      </c>
    </row>
    <row r="123" spans="1:2" ht="21.75" customHeight="1">
      <c r="A123" s="111" t="s">
        <v>4</v>
      </c>
      <c r="B123" s="112">
        <v>4600</v>
      </c>
    </row>
    <row r="124" spans="1:2" ht="15.75" customHeight="1">
      <c r="A124" s="94" t="s">
        <v>329</v>
      </c>
      <c r="B124" s="108">
        <v>6250</v>
      </c>
    </row>
    <row r="125" spans="1:2" ht="15.75" customHeight="1">
      <c r="A125" s="94" t="s">
        <v>255</v>
      </c>
      <c r="B125" s="108">
        <v>6076</v>
      </c>
    </row>
    <row r="126" spans="1:2" ht="15.75" customHeight="1">
      <c r="A126" s="94" t="s">
        <v>330</v>
      </c>
      <c r="B126" s="108">
        <v>6000</v>
      </c>
    </row>
    <row r="127" spans="1:2" ht="15.75" customHeight="1">
      <c r="A127" s="94" t="s">
        <v>253</v>
      </c>
      <c r="B127" s="108">
        <v>5620.85</v>
      </c>
    </row>
    <row r="128" spans="1:2" ht="15.75" customHeight="1">
      <c r="A128" s="94" t="s">
        <v>124</v>
      </c>
      <c r="B128" s="108">
        <v>5543.41</v>
      </c>
    </row>
    <row r="129" spans="1:2" ht="15.75" customHeight="1">
      <c r="A129" s="94" t="s">
        <v>196</v>
      </c>
      <c r="B129" s="108">
        <v>5500</v>
      </c>
    </row>
    <row r="130" spans="1:2" ht="15.75">
      <c r="A130" s="164" t="s">
        <v>254</v>
      </c>
      <c r="B130" s="163">
        <v>5000</v>
      </c>
    </row>
  </sheetData>
  <sheetProtection/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82" r:id="rId1"/>
  <rowBreaks count="2" manualBreakCount="2">
    <brk id="44" max="255" man="1"/>
    <brk id="7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Q29"/>
  <sheetViews>
    <sheetView view="pageBreakPreview" zoomScale="75" zoomScaleNormal="86" zoomScaleSheetLayoutView="75" zoomScalePageLayoutView="0" workbookViewId="0" topLeftCell="A1">
      <selection activeCell="F9" sqref="F9:F27"/>
    </sheetView>
  </sheetViews>
  <sheetFormatPr defaultColWidth="8.8515625" defaultRowHeight="15"/>
  <cols>
    <col min="1" max="1" width="41.00390625" style="6" customWidth="1"/>
    <col min="2" max="2" width="11.28125" style="6" customWidth="1"/>
    <col min="3" max="3" width="10.8515625" style="6" customWidth="1"/>
    <col min="4" max="4" width="13.00390625" style="6" customWidth="1"/>
    <col min="5" max="5" width="9.8515625" style="6" customWidth="1"/>
    <col min="6" max="6" width="9.57421875" style="6" customWidth="1"/>
    <col min="7" max="7" width="13.140625" style="6" customWidth="1"/>
    <col min="8" max="8" width="8.8515625" style="6" customWidth="1"/>
    <col min="9" max="9" width="11.8515625" style="38" customWidth="1"/>
    <col min="10" max="10" width="9.28125" style="6" bestFit="1" customWidth="1"/>
    <col min="11" max="16384" width="8.8515625" style="6" customWidth="1"/>
  </cols>
  <sheetData>
    <row r="1" spans="1:9" s="2" customFormat="1" ht="22.5" customHeight="1">
      <c r="A1" s="170" t="s">
        <v>136</v>
      </c>
      <c r="B1" s="170"/>
      <c r="C1" s="170"/>
      <c r="D1" s="170"/>
      <c r="E1" s="170"/>
      <c r="F1" s="170"/>
      <c r="G1" s="170"/>
      <c r="I1" s="37"/>
    </row>
    <row r="2" spans="1:9" s="2" customFormat="1" ht="19.5" customHeight="1">
      <c r="A2" s="171" t="s">
        <v>37</v>
      </c>
      <c r="B2" s="171"/>
      <c r="C2" s="171"/>
      <c r="D2" s="171"/>
      <c r="E2" s="171"/>
      <c r="F2" s="171"/>
      <c r="G2" s="171"/>
      <c r="I2" s="37"/>
    </row>
    <row r="3" spans="1:9" s="4" customFormat="1" ht="13.5" customHeight="1" thickBot="1">
      <c r="A3" s="3"/>
      <c r="B3" s="3"/>
      <c r="C3" s="3"/>
      <c r="D3" s="3"/>
      <c r="E3" s="3"/>
      <c r="F3" s="3"/>
      <c r="I3" s="38"/>
    </row>
    <row r="4" spans="1:9" s="4" customFormat="1" ht="20.25" customHeight="1">
      <c r="A4" s="196"/>
      <c r="B4" s="198" t="s">
        <v>262</v>
      </c>
      <c r="C4" s="199"/>
      <c r="D4" s="200"/>
      <c r="E4" s="174" t="s">
        <v>261</v>
      </c>
      <c r="F4" s="199"/>
      <c r="G4" s="201"/>
      <c r="I4" s="38"/>
    </row>
    <row r="5" spans="1:9" s="4" customFormat="1" ht="52.5" customHeight="1">
      <c r="A5" s="197"/>
      <c r="B5" s="55" t="s">
        <v>122</v>
      </c>
      <c r="C5" s="55" t="s">
        <v>168</v>
      </c>
      <c r="D5" s="56" t="s">
        <v>31</v>
      </c>
      <c r="E5" s="168">
        <v>2018</v>
      </c>
      <c r="F5" s="168">
        <v>2019</v>
      </c>
      <c r="G5" s="36" t="s">
        <v>31</v>
      </c>
      <c r="I5" s="38"/>
    </row>
    <row r="6" spans="1:9" s="4" customFormat="1" ht="24.75" customHeight="1">
      <c r="A6" s="23" t="s">
        <v>32</v>
      </c>
      <c r="B6" s="166">
        <v>20806</v>
      </c>
      <c r="C6" s="29">
        <v>21090</v>
      </c>
      <c r="D6" s="64">
        <f>ROUND(C6/B6*100,1)</f>
        <v>101.4</v>
      </c>
      <c r="E6" s="166">
        <v>11304</v>
      </c>
      <c r="F6" s="29">
        <v>11457</v>
      </c>
      <c r="G6" s="40">
        <f>ROUND(F6/E6*100,1)</f>
        <v>101.4</v>
      </c>
      <c r="I6" s="38"/>
    </row>
    <row r="7" spans="1:10" s="5" customFormat="1" ht="24.75" customHeight="1">
      <c r="A7" s="20" t="s">
        <v>38</v>
      </c>
      <c r="B7" s="41">
        <v>18311</v>
      </c>
      <c r="C7" s="41">
        <f>SUM(C9:C27)</f>
        <v>18890</v>
      </c>
      <c r="D7" s="64">
        <f aca="true" t="shared" si="0" ref="D7:D27">ROUND(C7/B7*100,1)</f>
        <v>103.2</v>
      </c>
      <c r="E7" s="41">
        <v>10116</v>
      </c>
      <c r="F7" s="41">
        <f>SUM(F9:F27)</f>
        <v>10463</v>
      </c>
      <c r="G7" s="40">
        <f aca="true" t="shared" si="1" ref="G7:G27">ROUND(F7/E7*100,1)</f>
        <v>103.4</v>
      </c>
      <c r="I7" s="38"/>
      <c r="J7" s="43"/>
    </row>
    <row r="8" spans="1:10" s="5" customFormat="1" ht="26.25" customHeight="1">
      <c r="A8" s="44" t="s">
        <v>9</v>
      </c>
      <c r="B8" s="45"/>
      <c r="C8" s="62"/>
      <c r="D8" s="70"/>
      <c r="E8" s="42"/>
      <c r="F8" s="62"/>
      <c r="G8" s="72"/>
      <c r="I8" s="38"/>
      <c r="J8" s="43"/>
    </row>
    <row r="9" spans="1:10" ht="36.75" customHeight="1">
      <c r="A9" s="46" t="s">
        <v>10</v>
      </c>
      <c r="B9" s="47">
        <v>4251</v>
      </c>
      <c r="C9" s="63">
        <v>4389</v>
      </c>
      <c r="D9" s="71">
        <f t="shared" si="0"/>
        <v>103.2</v>
      </c>
      <c r="E9" s="48">
        <v>1666</v>
      </c>
      <c r="F9" s="65">
        <v>1663</v>
      </c>
      <c r="G9" s="73">
        <f t="shared" si="1"/>
        <v>99.8</v>
      </c>
      <c r="H9" s="28"/>
      <c r="I9" s="49"/>
      <c r="J9" s="43"/>
    </row>
    <row r="10" spans="1:10" ht="35.25" customHeight="1">
      <c r="A10" s="21" t="s">
        <v>11</v>
      </c>
      <c r="B10" s="47">
        <v>125</v>
      </c>
      <c r="C10" s="63">
        <v>134</v>
      </c>
      <c r="D10" s="64">
        <f t="shared" si="0"/>
        <v>107.2</v>
      </c>
      <c r="E10" s="47">
        <v>72</v>
      </c>
      <c r="F10" s="65">
        <v>97</v>
      </c>
      <c r="G10" s="40">
        <f t="shared" si="1"/>
        <v>134.7</v>
      </c>
      <c r="I10" s="49"/>
      <c r="J10" s="43"/>
    </row>
    <row r="11" spans="1:16" s="18" customFormat="1" ht="23.25" customHeight="1" thickBot="1">
      <c r="A11" s="21" t="s">
        <v>12</v>
      </c>
      <c r="B11" s="50">
        <v>2075</v>
      </c>
      <c r="C11" s="63">
        <v>2119</v>
      </c>
      <c r="D11" s="64">
        <f t="shared" si="0"/>
        <v>102.1</v>
      </c>
      <c r="E11" s="50">
        <v>1043</v>
      </c>
      <c r="F11" s="65">
        <v>1103</v>
      </c>
      <c r="G11" s="40">
        <f t="shared" si="1"/>
        <v>105.8</v>
      </c>
      <c r="I11" s="49"/>
      <c r="J11" s="43"/>
      <c r="K11" s="6"/>
      <c r="P11" s="6"/>
    </row>
    <row r="12" spans="1:17" ht="39.75" customHeight="1" thickBot="1">
      <c r="A12" s="21" t="s">
        <v>13</v>
      </c>
      <c r="B12" s="50">
        <v>587</v>
      </c>
      <c r="C12" s="63">
        <v>690</v>
      </c>
      <c r="D12" s="64">
        <f t="shared" si="0"/>
        <v>117.5</v>
      </c>
      <c r="E12" s="50">
        <v>461</v>
      </c>
      <c r="F12" s="65">
        <v>561</v>
      </c>
      <c r="G12" s="40">
        <f t="shared" si="1"/>
        <v>121.7</v>
      </c>
      <c r="I12" s="49"/>
      <c r="J12" s="43"/>
      <c r="Q12" s="51"/>
    </row>
    <row r="13" spans="1:10" ht="35.25" customHeight="1">
      <c r="A13" s="21" t="s">
        <v>14</v>
      </c>
      <c r="B13" s="50">
        <v>176</v>
      </c>
      <c r="C13" s="63">
        <v>194</v>
      </c>
      <c r="D13" s="64">
        <f t="shared" si="0"/>
        <v>110.2</v>
      </c>
      <c r="E13" s="50">
        <v>103</v>
      </c>
      <c r="F13" s="65">
        <v>104</v>
      </c>
      <c r="G13" s="40">
        <f t="shared" si="1"/>
        <v>101</v>
      </c>
      <c r="I13" s="49"/>
      <c r="J13" s="43"/>
    </row>
    <row r="14" spans="1:10" ht="23.25" customHeight="1">
      <c r="A14" s="21" t="s">
        <v>15</v>
      </c>
      <c r="B14" s="50">
        <v>452</v>
      </c>
      <c r="C14" s="63">
        <v>463</v>
      </c>
      <c r="D14" s="64">
        <f t="shared" si="0"/>
        <v>102.4</v>
      </c>
      <c r="E14" s="50">
        <v>200</v>
      </c>
      <c r="F14" s="65">
        <v>213</v>
      </c>
      <c r="G14" s="40">
        <f t="shared" si="1"/>
        <v>106.5</v>
      </c>
      <c r="I14" s="49"/>
      <c r="J14" s="43"/>
    </row>
    <row r="15" spans="1:10" ht="37.5" customHeight="1">
      <c r="A15" s="21" t="s">
        <v>16</v>
      </c>
      <c r="B15" s="50">
        <v>2880</v>
      </c>
      <c r="C15" s="63">
        <v>2720</v>
      </c>
      <c r="D15" s="64">
        <f t="shared" si="0"/>
        <v>94.4</v>
      </c>
      <c r="E15" s="50">
        <v>1625</v>
      </c>
      <c r="F15" s="65">
        <v>1488</v>
      </c>
      <c r="G15" s="40">
        <f t="shared" si="1"/>
        <v>91.6</v>
      </c>
      <c r="I15" s="49"/>
      <c r="J15" s="43"/>
    </row>
    <row r="16" spans="1:10" ht="36" customHeight="1">
      <c r="A16" s="21" t="s">
        <v>17</v>
      </c>
      <c r="B16" s="50">
        <v>969</v>
      </c>
      <c r="C16" s="63">
        <v>1382</v>
      </c>
      <c r="D16" s="64">
        <f t="shared" si="0"/>
        <v>142.6</v>
      </c>
      <c r="E16" s="50">
        <v>533</v>
      </c>
      <c r="F16" s="65">
        <v>933</v>
      </c>
      <c r="G16" s="40">
        <f t="shared" si="1"/>
        <v>175</v>
      </c>
      <c r="I16" s="49"/>
      <c r="J16" s="43"/>
    </row>
    <row r="17" spans="1:10" ht="34.5" customHeight="1">
      <c r="A17" s="21" t="s">
        <v>18</v>
      </c>
      <c r="B17" s="50">
        <v>287</v>
      </c>
      <c r="C17" s="63">
        <v>254</v>
      </c>
      <c r="D17" s="64">
        <f t="shared" si="0"/>
        <v>88.5</v>
      </c>
      <c r="E17" s="50">
        <v>159</v>
      </c>
      <c r="F17" s="65">
        <v>136</v>
      </c>
      <c r="G17" s="40">
        <f t="shared" si="1"/>
        <v>85.5</v>
      </c>
      <c r="I17" s="49"/>
      <c r="J17" s="43"/>
    </row>
    <row r="18" spans="1:10" ht="27" customHeight="1">
      <c r="A18" s="21" t="s">
        <v>19</v>
      </c>
      <c r="B18" s="50">
        <v>248</v>
      </c>
      <c r="C18" s="63">
        <v>272</v>
      </c>
      <c r="D18" s="64">
        <f t="shared" si="0"/>
        <v>109.7</v>
      </c>
      <c r="E18" s="50">
        <v>156</v>
      </c>
      <c r="F18" s="65">
        <v>163</v>
      </c>
      <c r="G18" s="40">
        <f t="shared" si="1"/>
        <v>104.5</v>
      </c>
      <c r="I18" s="49"/>
      <c r="J18" s="43"/>
    </row>
    <row r="19" spans="1:10" ht="27" customHeight="1">
      <c r="A19" s="21" t="s">
        <v>20</v>
      </c>
      <c r="B19" s="50">
        <v>466</v>
      </c>
      <c r="C19" s="63">
        <v>435</v>
      </c>
      <c r="D19" s="64">
        <f t="shared" si="0"/>
        <v>93.3</v>
      </c>
      <c r="E19" s="50">
        <v>244</v>
      </c>
      <c r="F19" s="65">
        <v>236</v>
      </c>
      <c r="G19" s="40">
        <f t="shared" si="1"/>
        <v>96.7</v>
      </c>
      <c r="I19" s="49"/>
      <c r="J19" s="43"/>
    </row>
    <row r="20" spans="1:10" ht="28.5" customHeight="1">
      <c r="A20" s="21" t="s">
        <v>21</v>
      </c>
      <c r="B20" s="50">
        <v>172</v>
      </c>
      <c r="C20" s="63">
        <v>145</v>
      </c>
      <c r="D20" s="64">
        <f t="shared" si="0"/>
        <v>84.3</v>
      </c>
      <c r="E20" s="50">
        <v>101</v>
      </c>
      <c r="F20" s="65">
        <v>87</v>
      </c>
      <c r="G20" s="40">
        <f t="shared" si="1"/>
        <v>86.1</v>
      </c>
      <c r="I20" s="49"/>
      <c r="J20" s="43"/>
    </row>
    <row r="21" spans="1:10" ht="39" customHeight="1">
      <c r="A21" s="21" t="s">
        <v>22</v>
      </c>
      <c r="B21" s="50">
        <v>234</v>
      </c>
      <c r="C21" s="63">
        <v>310</v>
      </c>
      <c r="D21" s="64">
        <f t="shared" si="0"/>
        <v>132.5</v>
      </c>
      <c r="E21" s="50">
        <v>130</v>
      </c>
      <c r="F21" s="65">
        <v>182</v>
      </c>
      <c r="G21" s="40">
        <f t="shared" si="1"/>
        <v>140</v>
      </c>
      <c r="I21" s="49"/>
      <c r="J21" s="43"/>
    </row>
    <row r="22" spans="1:10" ht="39.75" customHeight="1">
      <c r="A22" s="21" t="s">
        <v>23</v>
      </c>
      <c r="B22" s="50">
        <v>445</v>
      </c>
      <c r="C22" s="63">
        <v>444</v>
      </c>
      <c r="D22" s="64">
        <f t="shared" si="0"/>
        <v>99.8</v>
      </c>
      <c r="E22" s="50">
        <v>230</v>
      </c>
      <c r="F22" s="65">
        <v>250</v>
      </c>
      <c r="G22" s="40">
        <f t="shared" si="1"/>
        <v>108.7</v>
      </c>
      <c r="I22" s="49"/>
      <c r="J22" s="43"/>
    </row>
    <row r="23" spans="1:10" ht="37.5" customHeight="1">
      <c r="A23" s="21" t="s">
        <v>24</v>
      </c>
      <c r="B23" s="50">
        <v>3335</v>
      </c>
      <c r="C23" s="63">
        <v>3295</v>
      </c>
      <c r="D23" s="64">
        <f t="shared" si="0"/>
        <v>98.8</v>
      </c>
      <c r="E23" s="50">
        <v>2348</v>
      </c>
      <c r="F23" s="65">
        <v>2168</v>
      </c>
      <c r="G23" s="40">
        <f t="shared" si="1"/>
        <v>92.3</v>
      </c>
      <c r="I23" s="49"/>
      <c r="J23" s="43"/>
    </row>
    <row r="24" spans="1:10" ht="23.25" customHeight="1">
      <c r="A24" s="21" t="s">
        <v>25</v>
      </c>
      <c r="B24" s="50">
        <v>463</v>
      </c>
      <c r="C24" s="63">
        <v>444</v>
      </c>
      <c r="D24" s="64">
        <f t="shared" si="0"/>
        <v>95.9</v>
      </c>
      <c r="E24" s="50">
        <v>329</v>
      </c>
      <c r="F24" s="65">
        <v>318</v>
      </c>
      <c r="G24" s="40">
        <f t="shared" si="1"/>
        <v>96.7</v>
      </c>
      <c r="I24" s="49"/>
      <c r="J24" s="43"/>
    </row>
    <row r="25" spans="1:10" ht="36" customHeight="1">
      <c r="A25" s="21" t="s">
        <v>26</v>
      </c>
      <c r="B25" s="50">
        <v>841</v>
      </c>
      <c r="C25" s="63">
        <v>957</v>
      </c>
      <c r="D25" s="64">
        <f t="shared" si="0"/>
        <v>113.8</v>
      </c>
      <c r="E25" s="50">
        <v>548</v>
      </c>
      <c r="F25" s="65">
        <v>617</v>
      </c>
      <c r="G25" s="40">
        <f t="shared" si="1"/>
        <v>112.6</v>
      </c>
      <c r="I25" s="49"/>
      <c r="J25" s="43"/>
    </row>
    <row r="26" spans="1:10" ht="33" customHeight="1">
      <c r="A26" s="21" t="s">
        <v>27</v>
      </c>
      <c r="B26" s="50">
        <v>127</v>
      </c>
      <c r="C26" s="63">
        <v>111</v>
      </c>
      <c r="D26" s="64">
        <f t="shared" si="0"/>
        <v>87.4</v>
      </c>
      <c r="E26" s="50">
        <v>73</v>
      </c>
      <c r="F26" s="65">
        <v>62</v>
      </c>
      <c r="G26" s="40">
        <f t="shared" si="1"/>
        <v>84.9</v>
      </c>
      <c r="I26" s="49"/>
      <c r="J26" s="43"/>
    </row>
    <row r="27" spans="1:10" ht="24" customHeight="1" thickBot="1">
      <c r="A27" s="22" t="s">
        <v>28</v>
      </c>
      <c r="B27" s="52">
        <v>178</v>
      </c>
      <c r="C27" s="66">
        <v>132</v>
      </c>
      <c r="D27" s="67">
        <f t="shared" si="0"/>
        <v>74.2</v>
      </c>
      <c r="E27" s="52">
        <v>95</v>
      </c>
      <c r="F27" s="68">
        <v>82</v>
      </c>
      <c r="G27" s="69">
        <f t="shared" si="1"/>
        <v>86.3</v>
      </c>
      <c r="I27" s="49"/>
      <c r="J27" s="43"/>
    </row>
    <row r="28" spans="1:9" ht="18.75">
      <c r="A28" s="7"/>
      <c r="B28" s="17"/>
      <c r="F28" s="53"/>
      <c r="I28" s="6"/>
    </row>
    <row r="29" spans="1:9" ht="18.75">
      <c r="A29" s="7"/>
      <c r="B29" s="7"/>
      <c r="F29" s="38"/>
      <c r="I29" s="6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zoomScale="75" zoomScaleNormal="75" zoomScaleSheetLayoutView="70" zoomScalePageLayoutView="0" workbookViewId="0" topLeftCell="A1">
      <selection activeCell="F7" sqref="F7:F15"/>
    </sheetView>
  </sheetViews>
  <sheetFormatPr defaultColWidth="8.8515625" defaultRowHeight="15"/>
  <cols>
    <col min="1" max="1" width="51.57421875" style="6" customWidth="1"/>
    <col min="2" max="2" width="13.8515625" style="6" customWidth="1"/>
    <col min="3" max="3" width="12.7109375" style="6" customWidth="1"/>
    <col min="4" max="4" width="13.7109375" style="6" customWidth="1"/>
    <col min="5" max="5" width="13.140625" style="6" customWidth="1"/>
    <col min="6" max="6" width="12.28125" style="6" customWidth="1"/>
    <col min="7" max="7" width="15.7109375" style="6" customWidth="1"/>
    <col min="8" max="16384" width="8.8515625" style="6" customWidth="1"/>
  </cols>
  <sheetData>
    <row r="1" spans="1:7" s="2" customFormat="1" ht="22.5" customHeight="1">
      <c r="A1" s="202" t="s">
        <v>137</v>
      </c>
      <c r="B1" s="202"/>
      <c r="C1" s="202"/>
      <c r="D1" s="202"/>
      <c r="E1" s="202"/>
      <c r="F1" s="202"/>
      <c r="G1" s="202"/>
    </row>
    <row r="2" spans="1:7" s="2" customFormat="1" ht="19.5" customHeight="1">
      <c r="A2" s="203" t="s">
        <v>33</v>
      </c>
      <c r="B2" s="203"/>
      <c r="C2" s="203"/>
      <c r="D2" s="203"/>
      <c r="E2" s="203"/>
      <c r="F2" s="203"/>
      <c r="G2" s="203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20.25" customHeight="1">
      <c r="A4" s="196"/>
      <c r="B4" s="174" t="s">
        <v>262</v>
      </c>
      <c r="C4" s="174"/>
      <c r="D4" s="174"/>
      <c r="E4" s="174" t="s">
        <v>261</v>
      </c>
      <c r="F4" s="199"/>
      <c r="G4" s="201"/>
    </row>
    <row r="5" spans="1:7" s="4" customFormat="1" ht="51.75" customHeight="1">
      <c r="A5" s="197"/>
      <c r="B5" s="10" t="s">
        <v>122</v>
      </c>
      <c r="C5" s="10" t="s">
        <v>168</v>
      </c>
      <c r="D5" s="39" t="s">
        <v>31</v>
      </c>
      <c r="E5" s="60" t="s">
        <v>122</v>
      </c>
      <c r="F5" s="60" t="s">
        <v>168</v>
      </c>
      <c r="G5" s="36" t="s">
        <v>31</v>
      </c>
    </row>
    <row r="6" spans="1:9" s="4" customFormat="1" ht="28.5" customHeight="1">
      <c r="A6" s="23" t="s">
        <v>32</v>
      </c>
      <c r="B6" s="29">
        <v>20806</v>
      </c>
      <c r="C6" s="29">
        <f>SUM(C7:C15)</f>
        <v>21090</v>
      </c>
      <c r="D6" s="9">
        <f>ROUND(C6/B6*100,1)</f>
        <v>101.4</v>
      </c>
      <c r="E6" s="29">
        <v>11304</v>
      </c>
      <c r="F6" s="29">
        <f>SUM(F7:F15)</f>
        <v>11457</v>
      </c>
      <c r="G6" s="115">
        <f>ROUND(F6/E6*100,1)</f>
        <v>101.4</v>
      </c>
      <c r="I6" s="30"/>
    </row>
    <row r="7" spans="1:9" s="5" customFormat="1" ht="45.75" customHeight="1">
      <c r="A7" s="116" t="s">
        <v>34</v>
      </c>
      <c r="B7" s="31">
        <v>2120</v>
      </c>
      <c r="C7" s="31">
        <v>2309</v>
      </c>
      <c r="D7" s="9">
        <f aca="true" t="shared" si="0" ref="D7:D15">ROUND(C7/B7*100,1)</f>
        <v>108.9</v>
      </c>
      <c r="E7" s="32">
        <v>1183</v>
      </c>
      <c r="F7" s="31">
        <v>1322</v>
      </c>
      <c r="G7" s="115">
        <f aca="true" t="shared" si="1" ref="G7:G15">ROUND(F7/E7*100,1)</f>
        <v>111.7</v>
      </c>
      <c r="H7" s="33"/>
      <c r="I7" s="30"/>
    </row>
    <row r="8" spans="1:9" s="5" customFormat="1" ht="30" customHeight="1">
      <c r="A8" s="116" t="s">
        <v>3</v>
      </c>
      <c r="B8" s="31">
        <v>1631</v>
      </c>
      <c r="C8" s="31">
        <v>1578</v>
      </c>
      <c r="D8" s="9">
        <f t="shared" si="0"/>
        <v>96.8</v>
      </c>
      <c r="E8" s="32">
        <v>886</v>
      </c>
      <c r="F8" s="31">
        <v>863</v>
      </c>
      <c r="G8" s="115">
        <f t="shared" si="1"/>
        <v>97.4</v>
      </c>
      <c r="H8" s="33"/>
      <c r="I8" s="30"/>
    </row>
    <row r="9" spans="1:9" ht="33" customHeight="1">
      <c r="A9" s="116" t="s">
        <v>2</v>
      </c>
      <c r="B9" s="34">
        <v>2040</v>
      </c>
      <c r="C9" s="31">
        <v>2064</v>
      </c>
      <c r="D9" s="9">
        <f t="shared" si="0"/>
        <v>101.2</v>
      </c>
      <c r="E9" s="32">
        <v>1138</v>
      </c>
      <c r="F9" s="31">
        <v>1138</v>
      </c>
      <c r="G9" s="115">
        <f t="shared" si="1"/>
        <v>100</v>
      </c>
      <c r="H9" s="33"/>
      <c r="I9" s="30"/>
    </row>
    <row r="10" spans="1:9" ht="28.5" customHeight="1">
      <c r="A10" s="116" t="s">
        <v>1</v>
      </c>
      <c r="B10" s="34">
        <v>1185</v>
      </c>
      <c r="C10" s="31">
        <v>1573</v>
      </c>
      <c r="D10" s="9">
        <f t="shared" si="0"/>
        <v>132.7</v>
      </c>
      <c r="E10" s="32">
        <v>690</v>
      </c>
      <c r="F10" s="31">
        <v>959</v>
      </c>
      <c r="G10" s="115">
        <f t="shared" si="1"/>
        <v>139</v>
      </c>
      <c r="H10" s="33"/>
      <c r="I10" s="30"/>
    </row>
    <row r="11" spans="1:9" s="18" customFormat="1" ht="31.5" customHeight="1">
      <c r="A11" s="116" t="s">
        <v>5</v>
      </c>
      <c r="B11" s="34">
        <v>3934</v>
      </c>
      <c r="C11" s="31">
        <v>3565</v>
      </c>
      <c r="D11" s="9">
        <f t="shared" si="0"/>
        <v>90.6</v>
      </c>
      <c r="E11" s="32">
        <v>2124</v>
      </c>
      <c r="F11" s="31">
        <v>1903</v>
      </c>
      <c r="G11" s="115">
        <f t="shared" si="1"/>
        <v>89.6</v>
      </c>
      <c r="H11" s="33"/>
      <c r="I11" s="30"/>
    </row>
    <row r="12" spans="1:9" ht="51.75" customHeight="1">
      <c r="A12" s="116" t="s">
        <v>30</v>
      </c>
      <c r="B12" s="34">
        <v>896</v>
      </c>
      <c r="C12" s="31">
        <v>873</v>
      </c>
      <c r="D12" s="9">
        <f t="shared" si="0"/>
        <v>97.4</v>
      </c>
      <c r="E12" s="32">
        <v>449</v>
      </c>
      <c r="F12" s="31">
        <v>453</v>
      </c>
      <c r="G12" s="115">
        <f t="shared" si="1"/>
        <v>100.9</v>
      </c>
      <c r="H12" s="33"/>
      <c r="I12" s="30"/>
    </row>
    <row r="13" spans="1:9" ht="30.75" customHeight="1">
      <c r="A13" s="116" t="s">
        <v>6</v>
      </c>
      <c r="B13" s="34">
        <v>1872</v>
      </c>
      <c r="C13" s="31">
        <v>1914</v>
      </c>
      <c r="D13" s="9">
        <f t="shared" si="0"/>
        <v>102.2</v>
      </c>
      <c r="E13" s="32">
        <v>934</v>
      </c>
      <c r="F13" s="31">
        <v>977</v>
      </c>
      <c r="G13" s="115">
        <f t="shared" si="1"/>
        <v>104.6</v>
      </c>
      <c r="H13" s="33"/>
      <c r="I13" s="30"/>
    </row>
    <row r="14" spans="1:9" ht="66.75" customHeight="1">
      <c r="A14" s="116" t="s">
        <v>7</v>
      </c>
      <c r="B14" s="34">
        <v>3946</v>
      </c>
      <c r="C14" s="31">
        <v>4121</v>
      </c>
      <c r="D14" s="9">
        <f t="shared" si="0"/>
        <v>104.4</v>
      </c>
      <c r="E14" s="32">
        <v>2069</v>
      </c>
      <c r="F14" s="31">
        <v>2083</v>
      </c>
      <c r="G14" s="115">
        <f t="shared" si="1"/>
        <v>100.7</v>
      </c>
      <c r="H14" s="33"/>
      <c r="I14" s="30"/>
    </row>
    <row r="15" spans="1:9" ht="42.75" customHeight="1" thickBot="1">
      <c r="A15" s="117" t="s">
        <v>36</v>
      </c>
      <c r="B15" s="118">
        <v>3182</v>
      </c>
      <c r="C15" s="119">
        <v>3093</v>
      </c>
      <c r="D15" s="120">
        <f t="shared" si="0"/>
        <v>97.2</v>
      </c>
      <c r="E15" s="121">
        <v>1831</v>
      </c>
      <c r="F15" s="119">
        <v>1759</v>
      </c>
      <c r="G15" s="122">
        <f t="shared" si="1"/>
        <v>96.1</v>
      </c>
      <c r="H15" s="33"/>
      <c r="I15" s="30"/>
    </row>
    <row r="16" ht="12.75">
      <c r="B16" s="35"/>
    </row>
    <row r="17" ht="12.75">
      <c r="B17" s="35"/>
    </row>
    <row r="18" ht="12.75">
      <c r="B18" s="35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zoomScale="77" zoomScaleNormal="77" zoomScaleSheetLayoutView="70" zoomScalePageLayoutView="0" workbookViewId="0" topLeftCell="A1">
      <selection activeCell="F9" sqref="F9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5" width="8.8515625" style="6" customWidth="1"/>
    <col min="6" max="6" width="43.00390625" style="6" customWidth="1"/>
    <col min="7" max="16384" width="8.8515625" style="6" customWidth="1"/>
  </cols>
  <sheetData>
    <row r="1" spans="1:4" s="2" customFormat="1" ht="40.5" customHeight="1">
      <c r="A1" s="205" t="s">
        <v>263</v>
      </c>
      <c r="B1" s="205"/>
      <c r="C1" s="205"/>
      <c r="D1" s="205"/>
    </row>
    <row r="2" spans="1:4" s="2" customFormat="1" ht="19.5" customHeight="1">
      <c r="A2" s="203" t="s">
        <v>8</v>
      </c>
      <c r="B2" s="203"/>
      <c r="C2" s="203"/>
      <c r="D2" s="203"/>
    </row>
    <row r="3" spans="1:4" s="4" customFormat="1" ht="12" customHeight="1" thickBot="1">
      <c r="A3" s="3"/>
      <c r="B3" s="3"/>
      <c r="C3" s="3"/>
      <c r="D3" s="3"/>
    </row>
    <row r="4" spans="1:4" s="4" customFormat="1" ht="20.25" customHeight="1">
      <c r="A4" s="172"/>
      <c r="B4" s="206" t="s">
        <v>169</v>
      </c>
      <c r="C4" s="208" t="s">
        <v>39</v>
      </c>
      <c r="D4" s="210" t="s">
        <v>170</v>
      </c>
    </row>
    <row r="5" spans="1:4" s="4" customFormat="1" ht="59.25" customHeight="1">
      <c r="A5" s="173"/>
      <c r="B5" s="207"/>
      <c r="C5" s="209"/>
      <c r="D5" s="211"/>
    </row>
    <row r="6" spans="1:4" s="13" customFormat="1" ht="34.5" customHeight="1">
      <c r="A6" s="134" t="s">
        <v>32</v>
      </c>
      <c r="B6" s="74">
        <f>SUM(B9:B27)</f>
        <v>2071</v>
      </c>
      <c r="C6" s="75">
        <v>11457</v>
      </c>
      <c r="D6" s="135">
        <f>C6/B6</f>
        <v>5.532110091743119</v>
      </c>
    </row>
    <row r="7" spans="1:4" s="13" customFormat="1" ht="22.5" customHeight="1">
      <c r="A7" s="134" t="s">
        <v>38</v>
      </c>
      <c r="B7" s="157" t="s">
        <v>40</v>
      </c>
      <c r="C7" s="75">
        <f>SUM(C9:C27)</f>
        <v>10463</v>
      </c>
      <c r="D7" s="136" t="s">
        <v>40</v>
      </c>
    </row>
    <row r="8" spans="1:4" s="13" customFormat="1" ht="29.25" customHeight="1">
      <c r="A8" s="137" t="s">
        <v>9</v>
      </c>
      <c r="B8" s="76"/>
      <c r="C8" s="77"/>
      <c r="D8" s="136"/>
    </row>
    <row r="9" spans="1:6" ht="54" customHeight="1">
      <c r="A9" s="21" t="s">
        <v>10</v>
      </c>
      <c r="B9" s="14">
        <v>231</v>
      </c>
      <c r="C9" s="14">
        <v>1663</v>
      </c>
      <c r="D9" s="136">
        <f aca="true" t="shared" si="0" ref="D9:D27">C9/B9</f>
        <v>7.199134199134199</v>
      </c>
      <c r="F9" s="17"/>
    </row>
    <row r="10" spans="1:6" ht="35.25" customHeight="1">
      <c r="A10" s="21" t="s">
        <v>11</v>
      </c>
      <c r="B10" s="14">
        <v>7</v>
      </c>
      <c r="C10" s="14">
        <v>97</v>
      </c>
      <c r="D10" s="136">
        <f t="shared" si="0"/>
        <v>13.857142857142858</v>
      </c>
      <c r="F10" s="17"/>
    </row>
    <row r="11" spans="1:6" s="18" customFormat="1" ht="20.25" customHeight="1">
      <c r="A11" s="21" t="s">
        <v>12</v>
      </c>
      <c r="B11" s="14">
        <v>468</v>
      </c>
      <c r="C11" s="14">
        <v>1103</v>
      </c>
      <c r="D11" s="136">
        <f t="shared" si="0"/>
        <v>2.356837606837607</v>
      </c>
      <c r="E11" s="6"/>
      <c r="F11" s="17"/>
    </row>
    <row r="12" spans="1:8" ht="36" customHeight="1">
      <c r="A12" s="21" t="s">
        <v>13</v>
      </c>
      <c r="B12" s="14">
        <v>179</v>
      </c>
      <c r="C12" s="14">
        <v>561</v>
      </c>
      <c r="D12" s="136">
        <f t="shared" si="0"/>
        <v>3.1340782122905027</v>
      </c>
      <c r="F12" s="17"/>
      <c r="H12" s="19"/>
    </row>
    <row r="13" spans="1:6" ht="30" customHeight="1">
      <c r="A13" s="21" t="s">
        <v>14</v>
      </c>
      <c r="B13" s="14">
        <v>32</v>
      </c>
      <c r="C13" s="14">
        <v>104</v>
      </c>
      <c r="D13" s="136">
        <f t="shared" si="0"/>
        <v>3.25</v>
      </c>
      <c r="F13" s="17"/>
    </row>
    <row r="14" spans="1:6" ht="19.5" customHeight="1">
      <c r="A14" s="21" t="s">
        <v>15</v>
      </c>
      <c r="B14" s="14">
        <v>92</v>
      </c>
      <c r="C14" s="14">
        <v>213</v>
      </c>
      <c r="D14" s="136">
        <f>C14/B14</f>
        <v>2.3152173913043477</v>
      </c>
      <c r="F14" s="78"/>
    </row>
    <row r="15" spans="1:6" ht="48.75" customHeight="1">
      <c r="A15" s="21" t="s">
        <v>16</v>
      </c>
      <c r="B15" s="14">
        <v>254</v>
      </c>
      <c r="C15" s="14">
        <v>1488</v>
      </c>
      <c r="D15" s="136">
        <f t="shared" si="0"/>
        <v>5.858267716535433</v>
      </c>
      <c r="F15" s="17"/>
    </row>
    <row r="16" spans="1:6" ht="34.5" customHeight="1">
      <c r="A16" s="21" t="s">
        <v>17</v>
      </c>
      <c r="B16" s="14">
        <v>132</v>
      </c>
      <c r="C16" s="14">
        <v>933</v>
      </c>
      <c r="D16" s="136">
        <f t="shared" si="0"/>
        <v>7.068181818181818</v>
      </c>
      <c r="F16" s="17"/>
    </row>
    <row r="17" spans="1:6" ht="35.25" customHeight="1">
      <c r="A17" s="21" t="s">
        <v>18</v>
      </c>
      <c r="B17" s="14">
        <v>64</v>
      </c>
      <c r="C17" s="14">
        <v>136</v>
      </c>
      <c r="D17" s="136">
        <f t="shared" si="0"/>
        <v>2.125</v>
      </c>
      <c r="F17" s="17"/>
    </row>
    <row r="18" spans="1:6" ht="24" customHeight="1">
      <c r="A18" s="21" t="s">
        <v>19</v>
      </c>
      <c r="B18" s="14">
        <v>8</v>
      </c>
      <c r="C18" s="14">
        <v>163</v>
      </c>
      <c r="D18" s="136">
        <f t="shared" si="0"/>
        <v>20.375</v>
      </c>
      <c r="F18" s="17"/>
    </row>
    <row r="19" spans="1:6" ht="17.25" customHeight="1">
      <c r="A19" s="21" t="s">
        <v>20</v>
      </c>
      <c r="B19" s="14">
        <v>12</v>
      </c>
      <c r="C19" s="14">
        <v>236</v>
      </c>
      <c r="D19" s="136">
        <f t="shared" si="0"/>
        <v>19.666666666666668</v>
      </c>
      <c r="F19" s="17"/>
    </row>
    <row r="20" spans="1:6" ht="18" customHeight="1">
      <c r="A20" s="21" t="s">
        <v>21</v>
      </c>
      <c r="B20" s="14">
        <v>29</v>
      </c>
      <c r="C20" s="14">
        <v>87</v>
      </c>
      <c r="D20" s="136">
        <f t="shared" si="0"/>
        <v>3</v>
      </c>
      <c r="F20" s="17"/>
    </row>
    <row r="21" spans="1:6" ht="32.25" customHeight="1">
      <c r="A21" s="21" t="s">
        <v>22</v>
      </c>
      <c r="B21" s="14">
        <v>29</v>
      </c>
      <c r="C21" s="14">
        <v>182</v>
      </c>
      <c r="D21" s="136">
        <f t="shared" si="0"/>
        <v>6.275862068965517</v>
      </c>
      <c r="F21" s="79"/>
    </row>
    <row r="22" spans="1:6" ht="35.25" customHeight="1">
      <c r="A22" s="21" t="s">
        <v>23</v>
      </c>
      <c r="B22" s="14">
        <v>99</v>
      </c>
      <c r="C22" s="14">
        <v>250</v>
      </c>
      <c r="D22" s="136">
        <f t="shared" si="0"/>
        <v>2.525252525252525</v>
      </c>
      <c r="F22" s="17"/>
    </row>
    <row r="23" spans="1:6" ht="33" customHeight="1">
      <c r="A23" s="21" t="s">
        <v>24</v>
      </c>
      <c r="B23" s="14">
        <v>126</v>
      </c>
      <c r="C23" s="14">
        <v>2168</v>
      </c>
      <c r="D23" s="136">
        <f t="shared" si="0"/>
        <v>17.206349206349206</v>
      </c>
      <c r="F23" s="17"/>
    </row>
    <row r="24" spans="1:6" ht="19.5" customHeight="1">
      <c r="A24" s="21" t="s">
        <v>25</v>
      </c>
      <c r="B24" s="14">
        <v>105</v>
      </c>
      <c r="C24" s="14">
        <v>318</v>
      </c>
      <c r="D24" s="136">
        <f t="shared" si="0"/>
        <v>3.0285714285714285</v>
      </c>
      <c r="F24" s="17"/>
    </row>
    <row r="25" spans="1:6" ht="30.75" customHeight="1">
      <c r="A25" s="21" t="s">
        <v>26</v>
      </c>
      <c r="B25" s="14">
        <v>159</v>
      </c>
      <c r="C25" s="14">
        <v>617</v>
      </c>
      <c r="D25" s="136">
        <f>C25/B25</f>
        <v>3.880503144654088</v>
      </c>
      <c r="F25" s="17"/>
    </row>
    <row r="26" spans="1:6" ht="30.75" customHeight="1">
      <c r="A26" s="21" t="s">
        <v>27</v>
      </c>
      <c r="B26" s="14">
        <v>27</v>
      </c>
      <c r="C26" s="14">
        <v>62</v>
      </c>
      <c r="D26" s="136">
        <f t="shared" si="0"/>
        <v>2.2962962962962963</v>
      </c>
      <c r="F26" s="17"/>
    </row>
    <row r="27" spans="1:6" ht="22.5" customHeight="1" thickBot="1">
      <c r="A27" s="22" t="s">
        <v>28</v>
      </c>
      <c r="B27" s="124">
        <v>18</v>
      </c>
      <c r="C27" s="124">
        <v>82</v>
      </c>
      <c r="D27" s="138">
        <f t="shared" si="0"/>
        <v>4.555555555555555</v>
      </c>
      <c r="F27" s="17"/>
    </row>
    <row r="28" spans="1:6" ht="21.75" customHeight="1">
      <c r="A28" s="204"/>
      <c r="B28" s="204"/>
      <c r="C28" s="7"/>
      <c r="D28" s="7"/>
      <c r="F28" s="17"/>
    </row>
    <row r="29" spans="1:6" ht="15.75">
      <c r="A29" s="7"/>
      <c r="B29" s="7"/>
      <c r="C29" s="7"/>
      <c r="D29" s="7"/>
      <c r="F29" s="17"/>
    </row>
    <row r="30" spans="1:4" ht="12.75">
      <c r="A30" s="7"/>
      <c r="B30" s="7"/>
      <c r="C30" s="7"/>
      <c r="D30" s="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2018-05-11T11:14:58Z</cp:lastPrinted>
  <dcterms:created xsi:type="dcterms:W3CDTF">2006-09-16T00:00:00Z</dcterms:created>
  <dcterms:modified xsi:type="dcterms:W3CDTF">2019-06-06T08:04:19Z</dcterms:modified>
  <cp:category/>
  <cp:version/>
  <cp:contentType/>
  <cp:contentStatus/>
</cp:coreProperties>
</file>